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380" windowHeight="11895"/>
  </bookViews>
  <sheets>
    <sheet name="Cuadro Informe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._IMPUESTOS_SOBRE_COMBUSTIBLES_Y_GAS_NATURAL">[1]C!$B$27:$N$27</definedName>
    <definedName name="_._IMPUESTOS_SOBRE_ENERGIA_ELECTRICA">[1]C!$B$28:$N$28</definedName>
    <definedName name="__com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F" localSheetId="0">#REF!</definedName>
    <definedName name="__F">#REF!</definedName>
    <definedName name="__R" localSheetId="0">#REF!</definedName>
    <definedName name="__R">#REF!</definedName>
    <definedName name="_com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Sort" localSheetId="0" hidden="1">#REF!</definedName>
    <definedName name="_Sort" hidden="1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Cwvu.PLA1." localSheetId="0" hidden="1">'[1]COP FED'!#REF!</definedName>
    <definedName name="ACwvu.PLA1." hidden="1">'[1]COP FED'!#REF!</definedName>
    <definedName name="ACwvu.PLA2." hidden="1">'[1]COP FED'!$A$1:$N$49</definedName>
    <definedName name="_xlnm.Extract" localSheetId="0">#REF!</definedName>
    <definedName name="_xlnm.Extract">#REF!</definedName>
    <definedName name="_xlnm.Print_Area" localSheetId="0">'Cuadro Informe'!$B$1:$M$19</definedName>
    <definedName name="_xlnm.Print_Area">'[1]Fto. a partir del impuesto'!$D$7:$D$50</definedName>
    <definedName name="B" localSheetId="0">#REF!</definedName>
    <definedName name="B">#REF!</definedName>
    <definedName name="Base_datos_IM" localSheetId="0">#REF!</definedName>
    <definedName name="Base_datos_IM">#REF!</definedName>
    <definedName name="_xlnm.Database" localSheetId="0">#REF!</definedName>
    <definedName name="_xlnm.Database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 localSheetId="0">'[2]IPV-BAPRO'!#REF!</definedName>
    <definedName name="cantidad_prestada">'[2]IPV-BAPRO'!#REF!</definedName>
    <definedName name="CGD" localSheetId="0">#REF!</definedName>
    <definedName name="CGD">#REF!</definedName>
    <definedName name="Comisiones" localSheetId="0">#REF!</definedName>
    <definedName name="Comisiones">#REF!</definedName>
    <definedName name="COPA">#N/A</definedName>
    <definedName name="COPARTICIPACION_FEDERAL__LEY_N__23548">[1]C!$B$13:$N$13</definedName>
    <definedName name="_xlnm.Criteria" localSheetId="0">#REF!</definedName>
    <definedName name="_xlnm.Criteria">#REF!</definedName>
    <definedName name="Criterios_IM" localSheetId="0">#REF!</definedName>
    <definedName name="Criterios_IM">#REF!</definedName>
    <definedName name="D" localSheetId="0">#REF!</definedName>
    <definedName name="D">#REF!</definedName>
    <definedName name="DDDDDDDDDDDDDDDDD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DDDDDDDDDDDDDDD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iciembre">[3]Tasas!$C$7</definedName>
    <definedName name="E" localSheetId="0">#REF!</definedName>
    <definedName name="E">#REF!</definedName>
    <definedName name="EXCEDENTE_DEL_10__SEGUN_EL_TOPE_ASIGNADO_A__BUENOS_AIRES__LEY_N__23621">[1]C!$B$18:$N$18</definedName>
    <definedName name="Extracción_IM" localSheetId="0">#REF!</definedName>
    <definedName name="Extracción_IM">#REF!</definedName>
    <definedName name="Fecha_primer_pago" localSheetId="0">'[2]IPV-BAPRO'!#REF!</definedName>
    <definedName name="Fecha_primer_pago">'[2]IPV-BAPRO'!#REF!</definedName>
    <definedName name="fernando" localSheetId="0">#REF!</definedName>
    <definedName name="fernando">#REF!</definedName>
    <definedName name="fff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f" localSheetId="0">#REF!</definedName>
    <definedName name="ffff">#REF!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hfhfh" localSheetId="0">#REF!</definedName>
    <definedName name="hhfhf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jjjjjjjj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jjjjjjj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unio">[3]Tasas!$C$5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 localSheetId="0">#REF!</definedName>
    <definedName name="M">#REF!</definedName>
    <definedName name="marzo">[3]Tasas!$C$4</definedName>
    <definedName name="N" localSheetId="0">#REF!</definedName>
    <definedName name="N">#REF!</definedName>
    <definedName name="O" localSheetId="0">#REF!</definedName>
    <definedName name="O">#REF!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RGANISMOS_DE_VIALIDAD__LEY_N__23966_ART._19">[1]C!$B$24:$N$24</definedName>
    <definedName name="P" localSheetId="0">#REF!</definedName>
    <definedName name="P">#REF!</definedName>
    <definedName name="pagos_por_año" localSheetId="0">'[2]IPV-BAPRO'!#REF!</definedName>
    <definedName name="pagos_por_año">'[2]IPV-BAPRO'!#REF!</definedName>
    <definedName name="Plazo_en_años" localSheetId="0">'[2]IPV-BAPRO'!#REF!</definedName>
    <definedName name="Plazo_en_años">'[2]IPV-BAPRO'!#REF!</definedName>
    <definedName name="prueba" localSheetId="0">#REF!</definedName>
    <definedName name="prueba">#REF!</definedName>
    <definedName name="Q" localSheetId="0">#REF!</definedName>
    <definedName name="Q">#REF!</definedName>
    <definedName name="reunion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eunion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ML" localSheetId="0">#REF!</definedName>
    <definedName name="RML">#REF!</definedName>
    <definedName name="Rwvu.PLA2." localSheetId="0" hidden="1">'[1]COP FED'!#REF!</definedName>
    <definedName name="Rwvu.PLA2." hidden="1">'[1]COP FED'!#REF!</definedName>
    <definedName name="S" localSheetId="0">#REF!</definedName>
    <definedName name="S">#REF!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etiembre">[3]Tasas!$C$6</definedName>
    <definedName name="SI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I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UMA_FIJA_FINANCIADA_CON__LA_COPARTICIPACION_FEDERAL_DE_NACION__LEY_N__23621_ART._1">[1]C!$B$19:$N$19</definedName>
    <definedName name="Swvu.PLA1." localSheetId="0" hidden="1">'[1]COP FED'!#REF!</definedName>
    <definedName name="Swvu.PLA1." hidden="1">'[1]COP FED'!#REF!</definedName>
    <definedName name="Swvu.PLA2." hidden="1">'[1]COP FED'!$A$1:$N$49</definedName>
    <definedName name="T" localSheetId="0">#REF!</definedName>
    <definedName name="T">#REF!</definedName>
    <definedName name="tasa_interes_anual" localSheetId="0">'[2]IPV-BAPRO'!#REF!</definedName>
    <definedName name="tasa_interes_anual">'[2]IPV-BAPRO'!#REF!</definedName>
    <definedName name="TETP" localSheetId="0">#REF!</definedName>
    <definedName name="TETP">#REF!</definedName>
    <definedName name="_xlnm.Print_Titles">'[1]Fto. a partir del impuesto'!$A$1:$A$65536</definedName>
    <definedName name="TNT" localSheetId="0">#REF!</definedName>
    <definedName name="TNT">#REF!</definedName>
    <definedName name="TOTAL">[1]C!$B$32:$N$32</definedName>
    <definedName name="TRANSFERENCIA_DE_SERVICIOS__LEY_N__24049_Y_COMPLEMENTARIAS">[1]C!$B$14:$N$14</definedName>
    <definedName name="TRRML" localSheetId="0">#REF!</definedName>
    <definedName name="TRRML">#REF!</definedName>
    <definedName name="ty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ty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U" localSheetId="0">#REF!</definedName>
    <definedName name="U">#REF!</definedName>
    <definedName name="V" localSheetId="0">#REF!</definedName>
    <definedName name="V">#REF!</definedName>
    <definedName name="venc1">[3]Tasas!$B$4</definedName>
    <definedName name="venc2">[3]Tasas!$B$5</definedName>
    <definedName name="venc3">[3]Tasas!$B$6</definedName>
    <definedName name="venc4">[3]Tasas!$B$7</definedName>
    <definedName name="W" localSheetId="0">#REF!</definedName>
    <definedName name="W">#REF!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 localSheetId="0">#REF!</definedName>
    <definedName name="X">#REF!</definedName>
    <definedName name="Y" localSheetId="0">#REF!</definedName>
    <definedName name="Y">#REF!</definedName>
    <definedName name="YY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YY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Z" localSheetId="0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C14" i="1"/>
  <c r="K13"/>
  <c r="K16" s="1"/>
  <c r="F13"/>
  <c r="C12"/>
  <c r="M13"/>
  <c r="M16" s="1"/>
  <c r="L13"/>
  <c r="L16" s="1"/>
  <c r="J13"/>
  <c r="J16" s="1"/>
  <c r="H13"/>
  <c r="G13"/>
  <c r="E13"/>
  <c r="B4"/>
  <c r="E16" l="1"/>
  <c r="H16"/>
  <c r="G16"/>
  <c r="F16"/>
</calcChain>
</file>

<file path=xl/sharedStrings.xml><?xml version="1.0" encoding="utf-8"?>
<sst xmlns="http://schemas.openxmlformats.org/spreadsheetml/2006/main" count="29" uniqueCount="23">
  <si>
    <t>CARGOS OCUPADOS</t>
  </si>
  <si>
    <t>Régimen Federal de Responsabilidad Fiscal y Buenas Prácticas de Gobierno</t>
  </si>
  <si>
    <r>
      <t>Cargos por tipo de ocupación</t>
    </r>
    <r>
      <rPr>
        <b/>
        <vertAlign val="superscript"/>
        <sz val="11"/>
        <rFont val="Arial"/>
        <family val="2"/>
      </rPr>
      <t>(1)</t>
    </r>
  </si>
  <si>
    <t>Administración Pública No Financiera</t>
  </si>
  <si>
    <t>Sector Público No Financiero</t>
  </si>
  <si>
    <t>Diciembre</t>
  </si>
  <si>
    <t>Junio</t>
  </si>
  <si>
    <r>
      <t>Planta con liquidación de haberes</t>
    </r>
    <r>
      <rPr>
        <vertAlign val="superscript"/>
        <sz val="11"/>
        <rFont val="Arial"/>
        <family val="2"/>
      </rPr>
      <t>(2)</t>
    </r>
  </si>
  <si>
    <t>(a)</t>
  </si>
  <si>
    <t>Planta sin liquidación de haberes</t>
  </si>
  <si>
    <t>(b)</t>
  </si>
  <si>
    <t>Contratados</t>
  </si>
  <si>
    <t>Sub total</t>
  </si>
  <si>
    <t>(d=a+b+c)</t>
  </si>
  <si>
    <t>Residencias médicas y prácticas formativas rentadas</t>
  </si>
  <si>
    <t>Proyectos financiados por Gobierno Nacional  y Org. Mult. Crédito</t>
  </si>
  <si>
    <t>(f)</t>
  </si>
  <si>
    <t>Total</t>
  </si>
  <si>
    <t>(g=d+e+f)</t>
  </si>
  <si>
    <t>(1) Incluye Horas Cátedra convertidas a Cargos considerando 30 Horas Cátedra igual a 1 Cargo.</t>
  </si>
  <si>
    <t>(2) Incluye suplencias.</t>
  </si>
  <si>
    <t>GOBIERNO DE LA PROVINCIA DE SAN JUAN</t>
  </si>
  <si>
    <t>Periodo: Junio 2019</t>
  </si>
</sst>
</file>

<file path=xl/styles.xml><?xml version="1.0" encoding="utf-8"?>
<styleSheet xmlns="http://schemas.openxmlformats.org/spreadsheetml/2006/main">
  <numFmts count="2">
    <numFmt numFmtId="164" formatCode="0.0%"/>
    <numFmt numFmtId="166" formatCode="General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13" fillId="0" borderId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/>
    <xf numFmtId="166" fontId="9" fillId="0" borderId="0"/>
    <xf numFmtId="0" fontId="2" fillId="0" borderId="0"/>
    <xf numFmtId="0" fontId="14" fillId="0" borderId="0"/>
    <xf numFmtId="166" fontId="15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</cellStyleXfs>
  <cellXfs count="51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Fill="1" applyProtection="1"/>
    <xf numFmtId="3" fontId="1" fillId="0" borderId="0" xfId="0" applyNumberFormat="1" applyFo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17" fontId="6" fillId="2" borderId="1" xfId="1" applyNumberFormat="1" applyFont="1" applyFill="1" applyBorder="1" applyAlignment="1" applyProtection="1">
      <alignment horizontal="center" vertical="center" wrapText="1"/>
    </xf>
    <xf numFmtId="17" fontId="6" fillId="2" borderId="10" xfId="1" applyNumberFormat="1" applyFont="1" applyFill="1" applyBorder="1" applyAlignment="1" applyProtection="1">
      <alignment horizontal="center" vertical="center" wrapText="1"/>
    </xf>
    <xf numFmtId="17" fontId="6" fillId="2" borderId="2" xfId="1" applyNumberFormat="1" applyFont="1" applyFill="1" applyBorder="1" applyAlignment="1" applyProtection="1">
      <alignment horizontal="center" vertical="center" wrapText="1"/>
    </xf>
    <xf numFmtId="17" fontId="6" fillId="0" borderId="9" xfId="1" applyNumberFormat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6" fillId="2" borderId="11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3" fontId="9" fillId="0" borderId="5" xfId="1" applyNumberFormat="1" applyFont="1" applyFill="1" applyBorder="1" applyAlignment="1" applyProtection="1">
      <alignment horizontal="right" vertical="center" wrapText="1"/>
    </xf>
    <xf numFmtId="3" fontId="9" fillId="0" borderId="6" xfId="1" applyNumberFormat="1" applyFont="1" applyFill="1" applyBorder="1" applyAlignment="1" applyProtection="1">
      <alignment horizontal="right" vertical="center" wrapText="1"/>
    </xf>
    <xf numFmtId="3" fontId="9" fillId="0" borderId="7" xfId="1" applyNumberFormat="1" applyFont="1" applyFill="1" applyBorder="1" applyAlignment="1" applyProtection="1">
      <alignment horizontal="right"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3" fontId="5" fillId="2" borderId="5" xfId="1" applyNumberFormat="1" applyFont="1" applyFill="1" applyBorder="1" applyAlignment="1" applyProtection="1">
      <alignment horizontal="right" vertical="center" wrapText="1"/>
    </xf>
    <xf numFmtId="3" fontId="5" fillId="2" borderId="6" xfId="1" applyNumberFormat="1" applyFont="1" applyFill="1" applyBorder="1" applyAlignment="1" applyProtection="1">
      <alignment horizontal="right" vertical="center" wrapText="1"/>
    </xf>
    <xf numFmtId="3" fontId="5" fillId="2" borderId="7" xfId="1" applyNumberFormat="1" applyFont="1" applyFill="1" applyBorder="1" applyAlignment="1" applyProtection="1">
      <alignment horizontal="right" vertical="center" wrapText="1"/>
    </xf>
    <xf numFmtId="164" fontId="5" fillId="0" borderId="9" xfId="1" applyNumberFormat="1" applyFont="1" applyFill="1" applyBorder="1" applyAlignment="1" applyProtection="1">
      <alignment horizontal="righ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</xf>
    <xf numFmtId="3" fontId="9" fillId="0" borderId="10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Protection="1"/>
    <xf numFmtId="0" fontId="11" fillId="0" borderId="0" xfId="0" applyFont="1" applyFill="1" applyProtection="1"/>
    <xf numFmtId="0" fontId="2" fillId="0" borderId="0" xfId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0" fillId="0" borderId="0" xfId="0" applyFill="1"/>
    <xf numFmtId="3" fontId="0" fillId="0" borderId="0" xfId="0" applyNumberFormat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1" fillId="0" borderId="0" xfId="0" applyFont="1"/>
  </cellXfs>
  <cellStyles count="16">
    <cellStyle name="Excel Built-in Normal" xfId="2"/>
    <cellStyle name="Moneda 2" xfId="3"/>
    <cellStyle name="Moneda 3" xfId="4"/>
    <cellStyle name="Normal" xfId="0" builtinId="0"/>
    <cellStyle name="Normal 10" xfId="5"/>
    <cellStyle name="Normal 11" xfId="6"/>
    <cellStyle name="Normal 12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NCFP/DEUDA/PRESTAMO/Tasas%20de%20Inter&#233;s%20%20para%20%20actualiz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AppData/Local/Microsoft/Windows/Temporary%20Internet%20Files/Content.IE5/6BGO8TPU/SJ_192_ocu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Alt4_Proy2002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A1" t="str">
            <v>DIRECCION NACIONAL DE</v>
          </cell>
        </row>
      </sheetData>
      <sheetData sheetId="63">
        <row r="1">
          <cell r="A1" t="str">
            <v>DIRECCION NACIONAL DE</v>
          </cell>
        </row>
      </sheetData>
      <sheetData sheetId="64">
        <row r="1">
          <cell r="A1" t="str">
            <v>DIRECCION NACIONAL DE</v>
          </cell>
        </row>
      </sheetData>
      <sheetData sheetId="65">
        <row r="1">
          <cell r="A1" t="str">
            <v>DIRECCION NACIONAL DE</v>
          </cell>
        </row>
      </sheetData>
      <sheetData sheetId="66">
        <row r="1">
          <cell r="A1" t="str">
            <v>DIRECCION NACIONAL DE</v>
          </cell>
        </row>
      </sheetData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sas"/>
      <sheetName val="IPC e IPM"/>
      <sheetName val="CER y Tipo Cambio"/>
      <sheetName val="Comparativo"/>
      <sheetName val="Nueva Proyeccion"/>
      <sheetName val="Metodología"/>
      <sheetName val="CER 03 = 42%"/>
      <sheetName val="Monedas"/>
      <sheetName val="CER y TC nuevos 5-6-03"/>
      <sheetName val="BASE AL 04-06"/>
      <sheetName val="Base al 16-7-03"/>
      <sheetName val="Base al 28-7-03"/>
      <sheetName val="Base al  5-8-03"/>
      <sheetName val="Lag del CER"/>
      <sheetName val="Tasas de Interés  para  actuali"/>
      <sheetName val="F.F.D.P."/>
      <sheetName val="Buenos Aires"/>
      <sheetName val="Hoja2"/>
      <sheetName val="DIAS"/>
      <sheetName val="LIBOR"/>
      <sheetName val=""/>
      <sheetName val="Hoja1"/>
      <sheetName val="CER y Tipo Cambio 24-6"/>
      <sheetName val="#REF"/>
      <sheetName val="CER y Tipo Cambio (2)"/>
      <sheetName val="CER y Tipo Cambio (3)"/>
      <sheetName val="Tasas IFIS"/>
      <sheetName val="CER y Tipo Cambio vieja"/>
      <sheetName val="IPC_e_IPM"/>
      <sheetName val="CER_y_Tipo_Cambio"/>
      <sheetName val="Nueva_Proyeccion"/>
      <sheetName val="CER_03_=_42%"/>
      <sheetName val="CER_y_TC_nuevos_5-6-03"/>
      <sheetName val="BASE_AL_04-06"/>
      <sheetName val="Base_al_16-7-03"/>
      <sheetName val="Base_al_28-7-03"/>
      <sheetName val="Base_al__5-8-03"/>
      <sheetName val="Lag_del_CER"/>
      <sheetName val="Tasas_de_Interés__para__actuali"/>
      <sheetName val="F_F_D_P_"/>
      <sheetName val="Buenos_Aires"/>
      <sheetName val="CER_y_Tipo_Cambio_24-6"/>
      <sheetName val="CER_y_Tipo_Cambio_(2)"/>
      <sheetName val="CER_y_Tipo_Cambio_(3)"/>
      <sheetName val="Tasas_IFIS"/>
      <sheetName val="CER_y_Tipo_Cambio_vieja"/>
      <sheetName val="IPC_e_IPM1"/>
      <sheetName val="CER_y_Tipo_Cambio1"/>
      <sheetName val="Nueva_Proyeccion1"/>
      <sheetName val="CER_03_=_42%1"/>
      <sheetName val="CER_y_TC_nuevos_5-6-031"/>
      <sheetName val="BASE_AL_04-061"/>
      <sheetName val="Base_al_16-7-031"/>
      <sheetName val="Base_al_28-7-031"/>
      <sheetName val="Base_al__5-8-031"/>
      <sheetName val="Lag_del_CER1"/>
      <sheetName val="Tasas_de_Interés__para__actual1"/>
      <sheetName val="F_F_D_P_1"/>
      <sheetName val="Buenos_Aires1"/>
      <sheetName val="CER_y_Tipo_Cambio_24-61"/>
      <sheetName val="CER_y_Tipo_Cambio_(2)1"/>
      <sheetName val="CER_y_Tipo_Cambio_(3)1"/>
      <sheetName val="Tasas_IFIS1"/>
      <sheetName val="CER_y_Tipo_Cambio_vieja1"/>
      <sheetName val="CER y Tipo J171Cambio"/>
      <sheetName val="CER E95y Tipo Cambio"/>
      <sheetName val="CER E95|y Tipo Cambio"/>
    </sheetNames>
    <sheetDataSet>
      <sheetData sheetId="0" refreshError="1">
        <row r="4">
          <cell r="C4" t="str">
            <v>Tasas a modificar</v>
          </cell>
        </row>
        <row r="5">
          <cell r="C5">
            <v>37077</v>
          </cell>
        </row>
        <row r="7">
          <cell r="C7">
            <v>0.11130538461538464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la 1"/>
      <sheetName val="Planilla 2"/>
      <sheetName val="Escalafones"/>
      <sheetName val="Auxiliar_Control Planillas"/>
      <sheetName val="Cuadro Análisis"/>
      <sheetName val="Cuadro Informe"/>
      <sheetName val="Cuadro Resumen APNF"/>
      <sheetName val="Cuadro Resumen SPNF"/>
      <sheetName val="Portada"/>
      <sheetName val="Índice"/>
      <sheetName val="Cuadros 1."/>
      <sheetName val="Cuadros 2."/>
      <sheetName val="Cuadros 3."/>
      <sheetName val="Cuadros 4."/>
      <sheetName val="Cuadros 5."/>
      <sheetName val="Cuadros 6."/>
      <sheetName val="Cuadros 7."/>
      <sheetName val="Auxiliar_Control Cuadros"/>
      <sheetName val="Auxiliar_Planilla 1 Conversión"/>
      <sheetName val="Auxiliar_Planilla 2 Conversión"/>
      <sheetName val="Auxiliar_Planilla 1 Conver_APNF"/>
    </sheetNames>
    <sheetDataSet>
      <sheetData sheetId="0" refreshError="1">
        <row r="4">
          <cell r="B4" t="str">
            <v>Jurisdicción: San Juan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M23"/>
  <sheetViews>
    <sheetView showGridLines="0" tabSelected="1" zoomScaleNormal="100" workbookViewId="0">
      <selection activeCell="B1" sqref="B1"/>
    </sheetView>
  </sheetViews>
  <sheetFormatPr baseColWidth="10" defaultRowHeight="15"/>
  <cols>
    <col min="2" max="2" width="21.28515625" customWidth="1"/>
    <col min="3" max="3" width="10.7109375" customWidth="1"/>
    <col min="4" max="4" width="1.28515625" customWidth="1"/>
    <col min="5" max="8" width="11.7109375" customWidth="1"/>
    <col min="9" max="9" width="1.42578125" style="38" customWidth="1"/>
    <col min="10" max="13" width="11.7109375" customWidth="1"/>
  </cols>
  <sheetData>
    <row r="1" spans="2:13">
      <c r="B1" s="50" t="s">
        <v>21</v>
      </c>
    </row>
    <row r="2" spans="2:13" s="2" customFormat="1">
      <c r="B2" s="1" t="s">
        <v>0</v>
      </c>
      <c r="C2" s="1"/>
      <c r="D2" s="1"/>
      <c r="I2" s="3"/>
    </row>
    <row r="3" spans="2:13" s="2" customFormat="1">
      <c r="B3" s="4" t="s">
        <v>1</v>
      </c>
      <c r="C3" s="4"/>
      <c r="D3" s="4"/>
      <c r="I3" s="3"/>
    </row>
    <row r="4" spans="2:13" s="2" customFormat="1">
      <c r="B4" s="4" t="str">
        <f>'[4]Planilla 1'!B4</f>
        <v>Jurisdicción: San Juan</v>
      </c>
      <c r="C4" s="4"/>
      <c r="D4" s="4"/>
      <c r="I4" s="3"/>
    </row>
    <row r="5" spans="2:13" s="2" customFormat="1">
      <c r="B5" s="4" t="s">
        <v>22</v>
      </c>
      <c r="C5" s="4"/>
      <c r="D5" s="4"/>
      <c r="I5" s="3"/>
    </row>
    <row r="6" spans="2:13" s="2" customFormat="1" ht="19.5" customHeight="1">
      <c r="I6" s="3"/>
    </row>
    <row r="7" spans="2:13" s="2" customFormat="1" ht="28.5" customHeight="1">
      <c r="B7" s="40" t="s">
        <v>2</v>
      </c>
      <c r="C7" s="41"/>
      <c r="D7" s="5"/>
      <c r="E7" s="44" t="s">
        <v>3</v>
      </c>
      <c r="F7" s="44"/>
      <c r="G7" s="44"/>
      <c r="H7" s="44"/>
      <c r="I7" s="6"/>
      <c r="J7" s="45" t="s">
        <v>4</v>
      </c>
      <c r="K7" s="46"/>
      <c r="L7" s="46"/>
      <c r="M7" s="47"/>
    </row>
    <row r="8" spans="2:13" s="2" customFormat="1" ht="20.25" customHeight="1">
      <c r="B8" s="42"/>
      <c r="C8" s="43"/>
      <c r="D8" s="5"/>
      <c r="E8" s="7" t="s">
        <v>5</v>
      </c>
      <c r="F8" s="8" t="s">
        <v>6</v>
      </c>
      <c r="G8" s="8" t="s">
        <v>5</v>
      </c>
      <c r="H8" s="9" t="s">
        <v>6</v>
      </c>
      <c r="I8" s="10"/>
      <c r="J8" s="7" t="s">
        <v>5</v>
      </c>
      <c r="K8" s="8" t="s">
        <v>6</v>
      </c>
      <c r="L8" s="8" t="s">
        <v>5</v>
      </c>
      <c r="M8" s="9" t="s">
        <v>6</v>
      </c>
    </row>
    <row r="9" spans="2:13" s="2" customFormat="1" ht="16.5" customHeight="1">
      <c r="B9" s="11"/>
      <c r="C9" s="12"/>
      <c r="D9" s="5"/>
      <c r="E9" s="13">
        <v>2017</v>
      </c>
      <c r="F9" s="14">
        <v>2018</v>
      </c>
      <c r="G9" s="14">
        <v>2018</v>
      </c>
      <c r="H9" s="15">
        <v>2019</v>
      </c>
      <c r="I9" s="16"/>
      <c r="J9" s="13">
        <v>2017</v>
      </c>
      <c r="K9" s="14">
        <v>2018</v>
      </c>
      <c r="L9" s="14">
        <v>2018</v>
      </c>
      <c r="M9" s="15">
        <v>2019</v>
      </c>
    </row>
    <row r="10" spans="2:13" s="2" customFormat="1" ht="42.95" customHeight="1">
      <c r="B10" s="17" t="s">
        <v>7</v>
      </c>
      <c r="C10" s="18" t="s">
        <v>8</v>
      </c>
      <c r="D10" s="19"/>
      <c r="E10" s="20">
        <v>41503</v>
      </c>
      <c r="F10" s="21">
        <v>40560</v>
      </c>
      <c r="G10" s="21">
        <v>41213</v>
      </c>
      <c r="H10" s="22">
        <v>42687</v>
      </c>
      <c r="I10" s="23"/>
      <c r="J10" s="20">
        <v>42297</v>
      </c>
      <c r="K10" s="21">
        <v>41349</v>
      </c>
      <c r="L10" s="21">
        <v>42190</v>
      </c>
      <c r="M10" s="22">
        <v>43658</v>
      </c>
    </row>
    <row r="11" spans="2:13" s="2" customFormat="1" ht="42.95" customHeight="1">
      <c r="B11" s="17" t="s">
        <v>9</v>
      </c>
      <c r="C11" s="18" t="s">
        <v>10</v>
      </c>
      <c r="D11" s="19"/>
      <c r="E11" s="20">
        <v>2505</v>
      </c>
      <c r="F11" s="21">
        <v>2189</v>
      </c>
      <c r="G11" s="21">
        <v>1503</v>
      </c>
      <c r="H11" s="22">
        <v>1667</v>
      </c>
      <c r="I11" s="23"/>
      <c r="J11" s="20">
        <v>2518</v>
      </c>
      <c r="K11" s="21">
        <v>2203</v>
      </c>
      <c r="L11" s="21">
        <v>1518</v>
      </c>
      <c r="M11" s="22">
        <v>1689</v>
      </c>
    </row>
    <row r="12" spans="2:13" s="2" customFormat="1" ht="42.95" customHeight="1">
      <c r="B12" s="17" t="s">
        <v>11</v>
      </c>
      <c r="C12" s="18" t="str">
        <f>"(c)"</f>
        <v>(c)</v>
      </c>
      <c r="D12" s="19"/>
      <c r="E12" s="20">
        <v>5028</v>
      </c>
      <c r="F12" s="21">
        <v>3250</v>
      </c>
      <c r="G12" s="21">
        <v>3605</v>
      </c>
      <c r="H12" s="22">
        <v>3687</v>
      </c>
      <c r="I12" s="23"/>
      <c r="J12" s="20">
        <v>5235</v>
      </c>
      <c r="K12" s="21">
        <v>3477</v>
      </c>
      <c r="L12" s="21">
        <v>3669</v>
      </c>
      <c r="M12" s="22">
        <v>3801</v>
      </c>
    </row>
    <row r="13" spans="2:13" s="2" customFormat="1" ht="42.95" customHeight="1">
      <c r="B13" s="24" t="s">
        <v>12</v>
      </c>
      <c r="C13" s="25" t="s">
        <v>13</v>
      </c>
      <c r="D13" s="26"/>
      <c r="E13" s="27">
        <f>SUM(E10:E12)</f>
        <v>49036</v>
      </c>
      <c r="F13" s="28">
        <f>SUM(F10:F12)</f>
        <v>45999</v>
      </c>
      <c r="G13" s="28">
        <f>SUM(G10:G12)</f>
        <v>46321</v>
      </c>
      <c r="H13" s="29">
        <f>SUM(H10:H12)</f>
        <v>48041</v>
      </c>
      <c r="I13" s="30"/>
      <c r="J13" s="27">
        <f>SUM(J10:J12)</f>
        <v>50050</v>
      </c>
      <c r="K13" s="28">
        <f>SUM(K10:K12)</f>
        <v>47029</v>
      </c>
      <c r="L13" s="28">
        <f t="shared" ref="L13:M13" si="0">SUM(L10:L12)</f>
        <v>47377</v>
      </c>
      <c r="M13" s="29">
        <f t="shared" si="0"/>
        <v>49148</v>
      </c>
    </row>
    <row r="14" spans="2:13" s="2" customFormat="1" ht="42.75" customHeight="1">
      <c r="B14" s="31" t="s">
        <v>14</v>
      </c>
      <c r="C14" s="18" t="str">
        <f>"(e)"</f>
        <v>(e)</v>
      </c>
      <c r="D14" s="19"/>
      <c r="E14" s="20">
        <v>1280</v>
      </c>
      <c r="F14" s="21">
        <v>781</v>
      </c>
      <c r="G14" s="21">
        <v>324</v>
      </c>
      <c r="H14" s="22">
        <v>1219</v>
      </c>
      <c r="I14" s="23"/>
      <c r="J14" s="20">
        <v>1379</v>
      </c>
      <c r="K14" s="21">
        <v>871</v>
      </c>
      <c r="L14" s="21">
        <v>412</v>
      </c>
      <c r="M14" s="22">
        <v>1259</v>
      </c>
    </row>
    <row r="15" spans="2:13" s="2" customFormat="1" ht="42.75" customHeight="1">
      <c r="B15" s="31" t="s">
        <v>15</v>
      </c>
      <c r="C15" s="18" t="s">
        <v>16</v>
      </c>
      <c r="D15" s="19"/>
      <c r="E15" s="20">
        <v>124</v>
      </c>
      <c r="F15" s="21">
        <v>131</v>
      </c>
      <c r="G15" s="21">
        <v>947</v>
      </c>
      <c r="H15" s="22">
        <v>920</v>
      </c>
      <c r="I15" s="23"/>
      <c r="J15" s="20">
        <v>124</v>
      </c>
      <c r="K15" s="21">
        <v>131</v>
      </c>
      <c r="L15" s="21">
        <v>947</v>
      </c>
      <c r="M15" s="22">
        <v>920</v>
      </c>
    </row>
    <row r="16" spans="2:13" s="2" customFormat="1" ht="42.95" customHeight="1">
      <c r="B16" s="24" t="s">
        <v>17</v>
      </c>
      <c r="C16" s="25" t="s">
        <v>18</v>
      </c>
      <c r="D16" s="26"/>
      <c r="E16" s="27">
        <f>E13+E14+E15</f>
        <v>50440</v>
      </c>
      <c r="F16" s="28">
        <f>F13+F14+F15</f>
        <v>46911</v>
      </c>
      <c r="G16" s="28">
        <f>G13+G14+G15</f>
        <v>47592</v>
      </c>
      <c r="H16" s="29">
        <f>H13+H14+H15</f>
        <v>50180</v>
      </c>
      <c r="I16" s="30"/>
      <c r="J16" s="27">
        <f>SUM(J13:J15)</f>
        <v>51553</v>
      </c>
      <c r="K16" s="28">
        <f>SUM(K13:K15)</f>
        <v>48031</v>
      </c>
      <c r="L16" s="28">
        <f t="shared" ref="L16:M16" si="1">SUM(L13:L15)</f>
        <v>48736</v>
      </c>
      <c r="M16" s="29">
        <f t="shared" si="1"/>
        <v>51327</v>
      </c>
    </row>
    <row r="17" spans="2:13" s="2" customFormat="1" ht="13.5" customHeight="1">
      <c r="B17" s="48"/>
      <c r="C17" s="49"/>
      <c r="D17" s="19"/>
      <c r="E17" s="33"/>
      <c r="F17" s="33"/>
      <c r="G17" s="33"/>
      <c r="H17" s="33"/>
      <c r="I17" s="32"/>
      <c r="J17" s="33"/>
      <c r="K17" s="33"/>
      <c r="L17" s="33"/>
      <c r="M17" s="33"/>
    </row>
    <row r="18" spans="2:13" s="34" customFormat="1" ht="12.75">
      <c r="B18" s="36" t="s">
        <v>19</v>
      </c>
      <c r="C18" s="36"/>
      <c r="D18" s="36"/>
      <c r="I18" s="35"/>
    </row>
    <row r="19" spans="2:13" ht="12.75" customHeight="1">
      <c r="B19" s="37" t="s">
        <v>20</v>
      </c>
      <c r="C19" s="37"/>
      <c r="D19" s="37"/>
    </row>
    <row r="20" spans="2:13" s="34" customFormat="1" ht="12.75">
      <c r="B20" s="36"/>
      <c r="C20" s="36"/>
      <c r="D20" s="36"/>
      <c r="I20" s="35"/>
    </row>
    <row r="22" spans="2:13">
      <c r="E22" s="39"/>
      <c r="F22" s="39"/>
      <c r="G22" s="39"/>
      <c r="H22" s="39"/>
      <c r="J22" s="39"/>
      <c r="K22" s="39"/>
      <c r="L22" s="39"/>
      <c r="M22" s="39"/>
    </row>
    <row r="23" spans="2:13">
      <c r="E23" s="39"/>
      <c r="F23" s="39"/>
      <c r="G23" s="39"/>
      <c r="H23" s="39"/>
      <c r="J23" s="39"/>
      <c r="K23" s="39"/>
      <c r="L23" s="39"/>
      <c r="M23" s="39"/>
    </row>
  </sheetData>
  <mergeCells count="3">
    <mergeCell ref="B7:C8"/>
    <mergeCell ref="E7:H7"/>
    <mergeCell ref="J7:M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  <ignoredErrors>
    <ignoredError sqref="E13:M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Informe</vt:lpstr>
      <vt:lpstr>'Cuadro Informe'!Área_de_impresión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2019-10-30T14:28:50Z</cp:lastPrinted>
  <dcterms:created xsi:type="dcterms:W3CDTF">2019-10-30T13:15:20Z</dcterms:created>
  <dcterms:modified xsi:type="dcterms:W3CDTF">2019-10-30T14:29:59Z</dcterms:modified>
</cp:coreProperties>
</file>