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DEUDA_IIITrimestre_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<sst xmlns="http://schemas.openxmlformats.org/spreadsheetml/2006/main" count="86" uniqueCount="61">
  <si>
    <t xml:space="preserve">   </t>
  </si>
  <si>
    <t>MONEDA</t>
  </si>
  <si>
    <t>DEUDA</t>
  </si>
  <si>
    <t xml:space="preserve">AÑO-2009-Tercer Trimestre  </t>
  </si>
  <si>
    <t>PRESTAMISTA</t>
  </si>
  <si>
    <t>DE ORIGEN</t>
  </si>
  <si>
    <t>Al 30-09-2009</t>
  </si>
  <si>
    <t>Amortizacion</t>
  </si>
  <si>
    <t>intereses</t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</si>
  <si>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</si>
  <si>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</si>
  <si>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</si>
  <si>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</si>
  <si>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</si>
  <si>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</si>
  <si>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</si>
  <si>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</si>
  <si>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</si>
  <si>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</si>
  <si>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</si>
  <si>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</si>
  <si>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</si>
  <si>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</si>
  <si>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</si>
  <si>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</si>
  <si>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</si>
  <si>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</si>
  <si>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</si>
  <si>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</si>
  <si>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</si>
  <si>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</si>
  <si>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</si>
  <si>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                            </t>
  </si>
  <si>
    <t>BID 845 -OC-Ar PRISE</t>
  </si>
  <si>
    <t>ENTIDADES BANCARIAS Y FINANCIERAS</t>
  </si>
  <si>
    <t>Banco Boston</t>
  </si>
  <si>
    <t>DEUDA CONSOLIDADA</t>
  </si>
  <si>
    <t>TITULOS PUBLICOS PROVINCIALES</t>
  </si>
  <si>
    <t xml:space="preserve"> </t>
  </si>
  <si>
    <t>Titulos Publicos Locales</t>
  </si>
  <si>
    <t>De colocacion no voluntaria</t>
  </si>
  <si>
    <t>Títulos Públicos -Ley 6606</t>
  </si>
  <si>
    <t>Bonos Ley 6219</t>
  </si>
  <si>
    <t>-</t>
  </si>
  <si>
    <t>Títulos Públicos  Internacionales                                      Nota nº 2</t>
  </si>
  <si>
    <t xml:space="preserve">Titulo Global 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</si>
  <si>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</si>
  <si>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</si>
  <si>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</si>
  <si>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</si>
  <si>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</si>
  <si>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</si>
  <si>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</si>
  <si>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 2: El  Estado  Nacional  se ha comprometido a incluir el importe del servicio de la deuda como un aporte anual no reintegrable</t>
  </si>
  <si>
    <t>durante los años que corresponda e igual al monto de la cuotas de amortización establecidas en el titulo</t>
  </si>
  <si>
    <r>
      <t xml:space="preserve"> </t>
    </r>
    <r>
      <rPr>
        <b/>
        <sz val="10"/>
        <rFont val="Arial"/>
        <family val="2"/>
      </rPr>
      <t>GOBIERNO NACIONAL</t>
    </r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</si>
  <si>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</si>
  <si>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r>
      <t>Nota  N°1: LOS IMPORTES ESTAN EN MILES, en el caso de prestamos  en dolares se trabajo con una cotización:$ 3,843(</t>
    </r>
    <r>
      <rPr>
        <i/>
        <sz val="10"/>
        <rFont val="Arial"/>
        <family val="2"/>
      </rPr>
      <t>Cotización del dólar al 30/09/2009)</t>
    </r>
  </si>
  <si>
    <t>GOBIERNO DE LA PROVINCIA DE SAN JUAN</t>
  </si>
  <si>
    <t>MINISTERIO DE HACIENDA Y FINANZAS</t>
  </si>
  <si>
    <t xml:space="preserve"> Anexo II –STOCK DE DEUDA DE LA ADMINISTRACION PUBLICA NO FINANCIERA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</si>
</sst>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thin">
        <color indexed="8"/>
      </right>
      <top style="double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167" fontId="0" fillId="0" borderId="0" xfId="15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167" fontId="2" fillId="0" borderId="4" xfId="15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167" fontId="2" fillId="0" borderId="6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7" fontId="0" fillId="0" borderId="7" xfId="15" applyNumberFormat="1" applyFont="1" applyFill="1" applyBorder="1" applyAlignment="1" applyProtection="1">
      <alignment/>
      <protection/>
    </xf>
    <xf numFmtId="167" fontId="5" fillId="0" borderId="0" xfId="15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8" xfId="0" applyFont="1" applyFill="1" applyBorder="1" applyAlignment="1">
      <alignment/>
    </xf>
    <xf numFmtId="167" fontId="0" fillId="0" borderId="9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/>
    </xf>
    <xf numFmtId="167" fontId="0" fillId="0" borderId="12" xfId="15" applyNumberFormat="1" applyFont="1" applyFill="1" applyBorder="1" applyAlignment="1" applyProtection="1">
      <alignment/>
      <protection/>
    </xf>
    <xf numFmtId="165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7" fontId="0" fillId="0" borderId="12" xfId="15" applyNumberFormat="1" applyFont="1" applyFill="1" applyBorder="1" applyAlignment="1" applyProtection="1">
      <alignment horizontal="center"/>
      <protection/>
    </xf>
    <xf numFmtId="168" fontId="0" fillId="0" borderId="12" xfId="15" applyNumberFormat="1" applyFont="1" applyFill="1" applyBorder="1" applyAlignment="1" applyProtection="1">
      <alignment horizontal="center"/>
      <protection/>
    </xf>
    <xf numFmtId="167" fontId="2" fillId="0" borderId="15" xfId="0" applyNumberFormat="1" applyFont="1" applyFill="1" applyBorder="1" applyAlignment="1">
      <alignment horizontal="right"/>
    </xf>
    <xf numFmtId="167" fontId="2" fillId="0" borderId="11" xfId="15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166" fontId="2" fillId="0" borderId="17" xfId="0" applyNumberFormat="1" applyFont="1" applyBorder="1" applyAlignment="1">
      <alignment/>
    </xf>
    <xf numFmtId="0" fontId="2" fillId="2" borderId="16" xfId="0" applyFont="1" applyFill="1" applyBorder="1" applyAlignment="1">
      <alignment horizontal="left"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65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7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7" fontId="2" fillId="0" borderId="38" xfId="15" applyNumberFormat="1" applyFont="1" applyFill="1" applyBorder="1" applyAlignment="1" applyProtection="1">
      <alignment horizontal="right"/>
      <protection/>
    </xf>
    <xf numFmtId="167" fontId="5" fillId="0" borderId="14" xfId="15" applyNumberFormat="1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/>
    </xf>
    <xf numFmtId="165" fontId="2" fillId="0" borderId="42" xfId="0" applyNumberFormat="1" applyFont="1" applyFill="1" applyBorder="1" applyAlignment="1">
      <alignment/>
    </xf>
    <xf numFmtId="167" fontId="2" fillId="0" borderId="42" xfId="0" applyNumberFormat="1" applyFont="1" applyFill="1" applyBorder="1" applyAlignment="1">
      <alignment horizontal="right"/>
    </xf>
    <xf numFmtId="167" fontId="2" fillId="0" borderId="3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/>
    </xf>
    <xf numFmtId="165" fontId="2" fillId="0" borderId="36" xfId="0" applyNumberFormat="1" applyFont="1" applyFill="1" applyBorder="1" applyAlignment="1">
      <alignment/>
    </xf>
    <xf numFmtId="167" fontId="0" fillId="0" borderId="33" xfId="15" applyNumberFormat="1" applyFont="1" applyFill="1" applyBorder="1" applyAlignment="1" applyProtection="1">
      <alignment/>
      <protection/>
    </xf>
    <xf numFmtId="165" fontId="2" fillId="0" borderId="35" xfId="0" applyNumberFormat="1" applyFont="1" applyFill="1" applyBorder="1" applyAlignment="1">
      <alignment/>
    </xf>
    <xf numFmtId="167" fontId="0" fillId="0" borderId="16" xfId="15" applyNumberFormat="1" applyFont="1" applyFill="1" applyBorder="1" applyAlignment="1" applyProtection="1">
      <alignment/>
      <protection/>
    </xf>
    <xf numFmtId="167" fontId="5" fillId="0" borderId="16" xfId="15" applyNumberFormat="1" applyFont="1" applyFill="1" applyBorder="1" applyAlignment="1" applyProtection="1">
      <alignment horizontal="center"/>
      <protection/>
    </xf>
    <xf numFmtId="167" fontId="2" fillId="0" borderId="47" xfId="0" applyNumberFormat="1" applyFont="1" applyFill="1" applyBorder="1" applyAlignment="1">
      <alignment/>
    </xf>
    <xf numFmtId="167" fontId="2" fillId="0" borderId="36" xfId="0" applyNumberFormat="1" applyFont="1" applyFill="1" applyBorder="1" applyAlignment="1">
      <alignment horizontal="right"/>
    </xf>
    <xf numFmtId="166" fontId="2" fillId="0" borderId="47" xfId="15" applyFont="1" applyFill="1" applyBorder="1" applyAlignment="1" applyProtection="1">
      <alignment/>
      <protection/>
    </xf>
    <xf numFmtId="167" fontId="2" fillId="0" borderId="48" xfId="15" applyNumberFormat="1" applyFont="1" applyFill="1" applyBorder="1" applyAlignment="1" applyProtection="1">
      <alignment horizontal="right"/>
      <protection/>
    </xf>
    <xf numFmtId="167" fontId="5" fillId="0" borderId="33" xfId="15" applyNumberFormat="1" applyFont="1" applyFill="1" applyBorder="1" applyAlignment="1" applyProtection="1">
      <alignment horizontal="center"/>
      <protection/>
    </xf>
    <xf numFmtId="166" fontId="0" fillId="0" borderId="49" xfId="15" applyFont="1" applyFill="1" applyBorder="1" applyAlignment="1" applyProtection="1">
      <alignment/>
      <protection/>
    </xf>
    <xf numFmtId="166" fontId="2" fillId="0" borderId="34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167" fontId="0" fillId="0" borderId="52" xfId="15" applyNumberFormat="1" applyFont="1" applyFill="1" applyBorder="1" applyAlignment="1" applyProtection="1">
      <alignment/>
      <protection/>
    </xf>
    <xf numFmtId="167" fontId="2" fillId="0" borderId="53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ito\Escritorio\ALEJANDRO\nacion\ANEXO_II_DEUDA_SETIEMBRE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Deuda"/>
      <sheetName val="Hoja2"/>
      <sheetName val="Hoja3"/>
      <sheetName val="Hoja6"/>
      <sheetName val="DEUDA_09_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  <col min="5" max="16384" width="11.7109375" style="0" customWidth="1"/>
  </cols>
  <sheetData>
    <row r="1" ht="12.75">
      <c r="A1" s="23" t="s">
        <v>58</v>
      </c>
    </row>
    <row r="2" spans="1:5" ht="15.75">
      <c r="A2" s="25" t="s">
        <v>59</v>
      </c>
      <c r="B2" s="1"/>
      <c r="C2" s="1"/>
      <c r="D2" s="1"/>
      <c r="E2" s="26"/>
    </row>
    <row r="3" spans="1:5" ht="15.75">
      <c r="A3" s="1"/>
      <c r="B3" s="1"/>
      <c r="C3" s="1"/>
      <c r="D3" s="1"/>
      <c r="E3" s="27"/>
    </row>
    <row r="4" spans="1:5" ht="16.5" thickBot="1">
      <c r="A4" s="25" t="s">
        <v>60</v>
      </c>
      <c r="B4" s="1"/>
      <c r="C4" s="1"/>
      <c r="D4" s="1"/>
      <c r="E4" s="27"/>
    </row>
    <row r="5" spans="1:5" ht="12" customHeight="1" thickBot="1">
      <c r="A5" s="46" t="s">
        <v>0</v>
      </c>
      <c r="B5" s="61" t="s">
        <v>1</v>
      </c>
      <c r="C5" s="72" t="s">
        <v>2</v>
      </c>
      <c r="D5" s="83" t="s">
        <v>3</v>
      </c>
      <c r="E5" s="28"/>
    </row>
    <row r="6" spans="1:5" ht="13.5" thickBot="1">
      <c r="A6" s="47" t="s">
        <v>4</v>
      </c>
      <c r="B6" s="62" t="s">
        <v>5</v>
      </c>
      <c r="C6" s="73" t="s">
        <v>6</v>
      </c>
      <c r="D6" s="84" t="s">
        <v>7</v>
      </c>
      <c r="E6" s="45" t="s">
        <v>8</v>
      </c>
    </row>
    <row r="7" spans="1:5" ht="13.5" thickBot="1">
      <c r="A7" s="48" t="s">
        <v>55</v>
      </c>
      <c r="B7" s="63"/>
      <c r="C7" s="74">
        <f>(C8+C12+C14)</f>
        <v>1255272</v>
      </c>
      <c r="D7" s="85">
        <f>(D8+D12+D14)</f>
        <v>23162.83</v>
      </c>
      <c r="E7" s="44">
        <f>(E8+E12+E14)</f>
        <v>6353.93</v>
      </c>
    </row>
    <row r="8" spans="1:5" ht="14.25" thickBot="1" thickTop="1">
      <c r="A8" s="78" t="s">
        <v>9</v>
      </c>
      <c r="B8" s="79"/>
      <c r="C8" s="75">
        <f>SUM(C9:C11)</f>
        <v>1234207</v>
      </c>
      <c r="D8" s="86">
        <f>SUM(D9:D11)</f>
        <v>18852.83</v>
      </c>
      <c r="E8" s="29">
        <f>SUM(E9:E11)</f>
        <v>6208.93</v>
      </c>
    </row>
    <row r="9" spans="1:5" ht="13.5" hidden="1" thickTop="1">
      <c r="A9" s="49" t="s">
        <v>10</v>
      </c>
      <c r="B9" s="64" t="s">
        <v>11</v>
      </c>
      <c r="C9" s="3">
        <v>0</v>
      </c>
      <c r="D9" s="87">
        <v>0</v>
      </c>
      <c r="E9" s="30">
        <v>0</v>
      </c>
    </row>
    <row r="10" spans="1:5" ht="13.5" hidden="1" thickTop="1">
      <c r="A10" s="49" t="s">
        <v>12</v>
      </c>
      <c r="B10" s="64" t="s">
        <v>11</v>
      </c>
      <c r="C10" s="3">
        <v>0</v>
      </c>
      <c r="D10" s="87">
        <v>0</v>
      </c>
      <c r="E10" s="30">
        <v>0</v>
      </c>
    </row>
    <row r="11" spans="1:5" ht="13.5" thickTop="1">
      <c r="A11" s="49" t="s">
        <v>13</v>
      </c>
      <c r="B11" s="65" t="s">
        <v>11</v>
      </c>
      <c r="C11" s="3">
        <v>1234207</v>
      </c>
      <c r="D11" s="87">
        <v>18852.83</v>
      </c>
      <c r="E11" s="30">
        <v>6208.93</v>
      </c>
    </row>
    <row r="12" spans="1:5" ht="12.75">
      <c r="A12" s="50" t="s">
        <v>14</v>
      </c>
      <c r="B12" s="66"/>
      <c r="C12" s="4">
        <f>SUM(C13)</f>
        <v>8532</v>
      </c>
      <c r="D12" s="88">
        <f>SUM(D13)</f>
        <v>1002</v>
      </c>
      <c r="E12" s="31">
        <f>SUM(E13)</f>
        <v>145</v>
      </c>
    </row>
    <row r="13" spans="1:5" ht="12.75">
      <c r="A13" s="51" t="s">
        <v>15</v>
      </c>
      <c r="B13" s="65" t="s">
        <v>11</v>
      </c>
      <c r="C13" s="3">
        <v>8532</v>
      </c>
      <c r="D13" s="89">
        <v>1002</v>
      </c>
      <c r="E13" s="101">
        <v>145</v>
      </c>
    </row>
    <row r="14" spans="1:5" ht="12.75">
      <c r="A14" s="50" t="s">
        <v>16</v>
      </c>
      <c r="B14" s="66"/>
      <c r="C14" s="4">
        <f>SUM(C15:C16)</f>
        <v>12533</v>
      </c>
      <c r="D14" s="88">
        <f>SUM(D15:D16)</f>
        <v>3308</v>
      </c>
      <c r="E14" s="32"/>
    </row>
    <row r="15" spans="1:5" ht="12.75">
      <c r="A15" s="49" t="s">
        <v>17</v>
      </c>
      <c r="B15" s="64" t="s">
        <v>11</v>
      </c>
      <c r="C15" s="3">
        <v>10766</v>
      </c>
      <c r="D15" s="90">
        <v>0</v>
      </c>
      <c r="E15" s="33">
        <v>0</v>
      </c>
    </row>
    <row r="16" spans="1:5" ht="12.75">
      <c r="A16" s="49" t="s">
        <v>18</v>
      </c>
      <c r="B16" s="64" t="s">
        <v>11</v>
      </c>
      <c r="C16" s="3">
        <v>1767</v>
      </c>
      <c r="D16" s="87">
        <v>3308</v>
      </c>
      <c r="E16" s="33"/>
    </row>
    <row r="17" spans="1:5" ht="13.5" thickBot="1">
      <c r="A17" s="52" t="s">
        <v>19</v>
      </c>
      <c r="B17" s="67"/>
      <c r="C17" s="5">
        <f>SUM(C18:C29)</f>
        <v>145583.38</v>
      </c>
      <c r="D17" s="91">
        <f>SUM(D18:D29)</f>
        <v>21255</v>
      </c>
      <c r="E17" s="29">
        <f>SUM(E18:E29)</f>
        <v>2241</v>
      </c>
    </row>
    <row r="18" spans="1:5" ht="13.5" thickTop="1">
      <c r="A18" s="49" t="s">
        <v>20</v>
      </c>
      <c r="B18" s="64" t="s">
        <v>21</v>
      </c>
      <c r="C18" s="3">
        <v>12318</v>
      </c>
      <c r="D18" s="89">
        <v>0</v>
      </c>
      <c r="E18" s="30">
        <v>0</v>
      </c>
    </row>
    <row r="19" spans="1:5" ht="12.75">
      <c r="A19" s="49" t="s">
        <v>22</v>
      </c>
      <c r="B19" s="64" t="s">
        <v>21</v>
      </c>
      <c r="C19" s="3">
        <v>38658</v>
      </c>
      <c r="D19" s="89">
        <v>0</v>
      </c>
      <c r="E19" s="30">
        <v>0</v>
      </c>
    </row>
    <row r="20" spans="1:5" ht="12.75">
      <c r="A20" s="49" t="s">
        <v>23</v>
      </c>
      <c r="B20" s="64" t="s">
        <v>21</v>
      </c>
      <c r="C20" s="3">
        <v>0</v>
      </c>
      <c r="D20" s="89">
        <v>0</v>
      </c>
      <c r="E20" s="30">
        <v>0</v>
      </c>
    </row>
    <row r="21" spans="1:5" ht="12.75">
      <c r="A21" s="49" t="s">
        <v>24</v>
      </c>
      <c r="B21" s="64" t="s">
        <v>21</v>
      </c>
      <c r="C21" s="3">
        <v>14755</v>
      </c>
      <c r="D21" s="89">
        <v>0</v>
      </c>
      <c r="E21" s="30">
        <v>0</v>
      </c>
    </row>
    <row r="22" spans="1:5" ht="12.75">
      <c r="A22" s="49" t="s">
        <v>25</v>
      </c>
      <c r="B22" s="64" t="s">
        <v>21</v>
      </c>
      <c r="C22" s="3">
        <v>4113</v>
      </c>
      <c r="D22" s="89">
        <v>19</v>
      </c>
      <c r="E22" s="30">
        <v>1</v>
      </c>
    </row>
    <row r="23" spans="1:5" ht="12.75">
      <c r="A23" s="49" t="s">
        <v>26</v>
      </c>
      <c r="B23" s="64" t="s">
        <v>27</v>
      </c>
      <c r="C23" s="3">
        <v>193</v>
      </c>
      <c r="D23" s="89">
        <v>12</v>
      </c>
      <c r="E23" s="30">
        <v>6</v>
      </c>
    </row>
    <row r="24" spans="1:5" ht="12.75">
      <c r="A24" s="49" t="s">
        <v>28</v>
      </c>
      <c r="B24" s="64" t="s">
        <v>21</v>
      </c>
      <c r="C24" s="3">
        <v>16752.38</v>
      </c>
      <c r="D24" s="89">
        <v>19053</v>
      </c>
      <c r="E24" s="30">
        <v>841</v>
      </c>
    </row>
    <row r="25" spans="1:5" ht="12.75">
      <c r="A25" s="49" t="s">
        <v>29</v>
      </c>
      <c r="B25" s="64" t="s">
        <v>21</v>
      </c>
      <c r="C25" s="3">
        <v>2531</v>
      </c>
      <c r="D25" s="89">
        <v>0</v>
      </c>
      <c r="E25" s="30">
        <v>839</v>
      </c>
    </row>
    <row r="26" spans="1:5" ht="12.75">
      <c r="A26" s="49" t="s">
        <v>30</v>
      </c>
      <c r="B26" s="64" t="s">
        <v>21</v>
      </c>
      <c r="C26" s="3">
        <v>1721</v>
      </c>
      <c r="D26" s="89">
        <v>23</v>
      </c>
      <c r="E26" s="33">
        <v>0</v>
      </c>
    </row>
    <row r="27" spans="1:5" ht="12.75">
      <c r="A27" s="49" t="s">
        <v>31</v>
      </c>
      <c r="B27" s="64" t="s">
        <v>27</v>
      </c>
      <c r="C27" s="3">
        <v>598</v>
      </c>
      <c r="D27" s="89">
        <v>0</v>
      </c>
      <c r="E27" s="33">
        <v>0</v>
      </c>
    </row>
    <row r="28" spans="1:5" ht="12.75">
      <c r="A28" s="49" t="s">
        <v>32</v>
      </c>
      <c r="B28" s="64" t="s">
        <v>21</v>
      </c>
      <c r="C28" s="3">
        <v>38004</v>
      </c>
      <c r="D28" s="89">
        <v>0</v>
      </c>
      <c r="E28" s="34">
        <v>0</v>
      </c>
    </row>
    <row r="29" spans="1:5" ht="12.75">
      <c r="A29" s="49" t="s">
        <v>33</v>
      </c>
      <c r="B29" s="65" t="s">
        <v>21</v>
      </c>
      <c r="C29" s="3">
        <v>15940</v>
      </c>
      <c r="D29" s="89">
        <v>2148</v>
      </c>
      <c r="E29" s="34">
        <v>554</v>
      </c>
    </row>
    <row r="30" spans="1:5" ht="13.5" thickBot="1">
      <c r="A30" s="53" t="s">
        <v>34</v>
      </c>
      <c r="B30" s="67"/>
      <c r="C30" s="76">
        <f>SUM(C31)</f>
        <v>24143.06</v>
      </c>
      <c r="D30" s="92">
        <f>SUM(D31)</f>
        <v>371</v>
      </c>
      <c r="E30" s="35">
        <f>SUM(E31)</f>
        <v>111</v>
      </c>
    </row>
    <row r="31" spans="1:5" ht="13.5" thickTop="1">
      <c r="A31" s="49" t="s">
        <v>35</v>
      </c>
      <c r="B31" s="65" t="s">
        <v>27</v>
      </c>
      <c r="C31" s="3">
        <v>24143.06</v>
      </c>
      <c r="D31" s="89">
        <v>371</v>
      </c>
      <c r="E31" s="34">
        <v>111</v>
      </c>
    </row>
    <row r="32" spans="1:5" ht="13.5" thickBot="1">
      <c r="A32" s="54" t="s">
        <v>36</v>
      </c>
      <c r="B32" s="68"/>
      <c r="C32" s="77"/>
      <c r="D32" s="93"/>
      <c r="E32" s="36"/>
    </row>
    <row r="33" spans="1:5" ht="14.25" thickBot="1" thickTop="1">
      <c r="A33" s="55" t="s">
        <v>37</v>
      </c>
      <c r="B33" s="67" t="s">
        <v>38</v>
      </c>
      <c r="C33" s="6">
        <f>SUM(C34:C41)</f>
        <v>249955.49</v>
      </c>
      <c r="D33" s="94">
        <f>SUM(D34:D41)</f>
        <v>2719</v>
      </c>
      <c r="E33" s="102">
        <f>SUM(E34:E41)</f>
        <v>21947.91</v>
      </c>
    </row>
    <row r="34" spans="1:5" ht="13.5" thickTop="1">
      <c r="A34" s="56" t="s">
        <v>39</v>
      </c>
      <c r="B34" s="64"/>
      <c r="C34" s="7"/>
      <c r="D34" s="89"/>
      <c r="E34" s="33"/>
    </row>
    <row r="35" spans="1:5" ht="12.75">
      <c r="A35" s="56" t="s">
        <v>40</v>
      </c>
      <c r="B35" s="64"/>
      <c r="C35" s="7"/>
      <c r="D35" s="89"/>
      <c r="E35" s="33"/>
    </row>
    <row r="36" spans="1:5" ht="12.75">
      <c r="A36" s="57" t="s">
        <v>41</v>
      </c>
      <c r="B36" s="64" t="s">
        <v>27</v>
      </c>
      <c r="C36" s="3">
        <v>3277</v>
      </c>
      <c r="D36" s="89">
        <v>0</v>
      </c>
      <c r="E36" s="30">
        <v>0</v>
      </c>
    </row>
    <row r="37" spans="1:5" ht="12.75">
      <c r="A37" s="57" t="s">
        <v>56</v>
      </c>
      <c r="B37" s="64" t="s">
        <v>11</v>
      </c>
      <c r="C37" s="3">
        <v>11940.37</v>
      </c>
      <c r="D37" s="89">
        <v>2719</v>
      </c>
      <c r="E37" s="34">
        <v>1082</v>
      </c>
    </row>
    <row r="38" spans="1:5" ht="12.75">
      <c r="A38" s="57" t="s">
        <v>42</v>
      </c>
      <c r="B38" s="64" t="s">
        <v>27</v>
      </c>
      <c r="C38" s="3">
        <v>930</v>
      </c>
      <c r="D38" s="89">
        <v>0</v>
      </c>
      <c r="E38" s="34" t="s">
        <v>43</v>
      </c>
    </row>
    <row r="39" spans="1:5" ht="12.75">
      <c r="A39" s="56" t="s">
        <v>44</v>
      </c>
      <c r="B39" s="64"/>
      <c r="C39" s="7"/>
      <c r="D39" s="89"/>
      <c r="E39" s="34"/>
    </row>
    <row r="40" spans="1:5" ht="14.25">
      <c r="A40" s="58"/>
      <c r="B40" s="64"/>
      <c r="C40" s="8"/>
      <c r="D40" s="89"/>
      <c r="E40" s="34"/>
    </row>
    <row r="41" spans="1:5" ht="12.75">
      <c r="A41" s="59" t="s">
        <v>45</v>
      </c>
      <c r="B41" s="64" t="s">
        <v>21</v>
      </c>
      <c r="C41" s="3">
        <v>233808.12</v>
      </c>
      <c r="D41" s="95">
        <v>0</v>
      </c>
      <c r="E41" s="30">
        <v>20865.91</v>
      </c>
    </row>
    <row r="42" spans="1:5" ht="13.5" thickBot="1">
      <c r="A42" s="60" t="s">
        <v>46</v>
      </c>
      <c r="B42" s="69"/>
      <c r="C42" s="70"/>
      <c r="D42" s="96"/>
      <c r="E42" s="71"/>
    </row>
    <row r="43" spans="1:5" ht="12.75">
      <c r="A43" s="37" t="s">
        <v>47</v>
      </c>
      <c r="B43" s="9" t="s">
        <v>38</v>
      </c>
      <c r="C43" s="80">
        <f>(C7+C17+C30+C33)</f>
        <v>1674953.93</v>
      </c>
      <c r="D43" s="97">
        <v>0</v>
      </c>
      <c r="E43" s="38">
        <v>0</v>
      </c>
    </row>
    <row r="44" spans="1:5" ht="12.75">
      <c r="A44" s="39" t="s">
        <v>38</v>
      </c>
      <c r="B44" s="10"/>
      <c r="C44" s="81"/>
      <c r="D44" s="98">
        <f>(D7+D17+D30+D33)</f>
        <v>47507.83</v>
      </c>
      <c r="E44" s="40">
        <f>(E7+E17+E30+E33)</f>
        <v>30653.84</v>
      </c>
    </row>
    <row r="45" spans="1:5" ht="12.75">
      <c r="A45" s="37" t="s">
        <v>38</v>
      </c>
      <c r="B45" s="10"/>
      <c r="C45" s="81"/>
      <c r="D45" s="99"/>
      <c r="E45" s="40">
        <f>SUM(D44:E44)</f>
        <v>78161.67</v>
      </c>
    </row>
    <row r="46" spans="1:5" ht="13.5" thickBot="1">
      <c r="A46" s="41"/>
      <c r="B46" s="42"/>
      <c r="C46" s="82"/>
      <c r="D46" s="100"/>
      <c r="E46" s="43"/>
    </row>
    <row r="47" spans="1:5" ht="13.5" thickBot="1">
      <c r="A47" s="11"/>
      <c r="B47" s="10"/>
      <c r="C47" s="10"/>
      <c r="D47" s="10"/>
      <c r="E47" s="10"/>
    </row>
    <row r="48" spans="1:5" ht="12.75">
      <c r="A48" s="12" t="s">
        <v>48</v>
      </c>
      <c r="B48" s="13">
        <f>SUM(B49:B52)</f>
        <v>125254</v>
      </c>
      <c r="C48" s="14"/>
      <c r="D48" s="14"/>
      <c r="E48" s="14"/>
    </row>
    <row r="49" spans="1:5" ht="12.75">
      <c r="A49" s="15" t="s">
        <v>49</v>
      </c>
      <c r="B49" s="16">
        <v>44299</v>
      </c>
      <c r="C49" s="17" t="s">
        <v>38</v>
      </c>
      <c r="D49" s="3"/>
      <c r="E49" s="3"/>
    </row>
    <row r="50" spans="1:5" ht="12.75">
      <c r="A50" s="18" t="s">
        <v>50</v>
      </c>
      <c r="B50" s="16">
        <v>12875</v>
      </c>
      <c r="C50" s="3"/>
      <c r="D50" s="3"/>
      <c r="E50" s="3"/>
    </row>
    <row r="51" spans="1:5" ht="12.75">
      <c r="A51" s="2" t="s">
        <v>51</v>
      </c>
      <c r="B51" s="16">
        <v>45896</v>
      </c>
      <c r="C51" s="3"/>
      <c r="D51" s="3"/>
      <c r="E51" s="3"/>
    </row>
    <row r="52" spans="1:5" ht="12.75">
      <c r="A52" s="19" t="s">
        <v>52</v>
      </c>
      <c r="B52" s="20">
        <v>22184</v>
      </c>
      <c r="C52" s="3"/>
      <c r="D52" s="3"/>
      <c r="E52" s="3"/>
    </row>
    <row r="53" spans="1:2" ht="12.75">
      <c r="A53" s="21"/>
      <c r="B53" t="s">
        <v>38</v>
      </c>
    </row>
    <row r="54" spans="1:5" ht="12.75">
      <c r="A54" s="22" t="s">
        <v>57</v>
      </c>
      <c r="B54" s="23"/>
      <c r="C54" s="23"/>
      <c r="D54" s="23"/>
      <c r="E54" s="23"/>
    </row>
    <row r="55" spans="1:5" ht="12.75">
      <c r="A55" s="24" t="s">
        <v>53</v>
      </c>
      <c r="B55" s="23"/>
      <c r="C55" s="23"/>
      <c r="D55" s="23"/>
      <c r="E55" s="23"/>
    </row>
    <row r="56" spans="1:5" ht="12.75">
      <c r="A56" s="24" t="s">
        <v>54</v>
      </c>
      <c r="B56" s="23"/>
      <c r="C56" s="23"/>
      <c r="D56" s="23"/>
      <c r="E56" s="23"/>
    </row>
    <row r="57" spans="1:5" ht="12.75">
      <c r="A57" s="24"/>
      <c r="B57" s="23"/>
      <c r="C57" s="23"/>
      <c r="D57" s="23"/>
      <c r="E57" s="23"/>
    </row>
  </sheetData>
  <mergeCells count="1">
    <mergeCell ref="D5:E5"/>
  </mergeCells>
  <printOptions horizontalCentered="1"/>
  <pageMargins left="1.417361111111111" right="0.7875" top="0.5902777777777778" bottom="0.1812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2009-12-21T11:02:21Z</dcterms:created>
  <dcterms:modified xsi:type="dcterms:W3CDTF">2009-12-21T11:09:32Z</dcterms:modified>
  <cp:category/>
  <cp:version/>
  <cp:contentType/>
  <cp:contentStatus/>
</cp:coreProperties>
</file>