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I Deuda" sheetId="1" r:id="rId1"/>
  </sheets>
  <definedNames>
    <definedName name="Excel_BuiltIn_Print_Area_1">'Anexo II Deuda'!$A$6:$E$54</definedName>
    <definedName name="Excel_BuiltIn_Print_Area_1_1">'Anexo II Deuda'!$A$7:$E$54</definedName>
  </definedNames>
  <calcPr fullCalcOnLoad="1"/>
</workbook>
</file>

<file path=xl/sharedStrings.xml><?xml version="1.0" encoding="utf-8"?>
<sst xmlns="http://schemas.openxmlformats.org/spreadsheetml/2006/main" count="99" uniqueCount="68">
  <si>
    <t>GOBIERNO DE LA PROVINCIA DE SAN JUAN</t>
  </si>
  <si>
    <t>ANEXO I</t>
  </si>
  <si>
    <t>STOCK DE DEUDA DE LA ADMINISTRACION PUBLICA NO FINANCIERA PROVINCIAL</t>
  </si>
  <si>
    <t>MINISTERIO DE HACIENDA Y FINANZAS</t>
  </si>
  <si>
    <t xml:space="preserve"> Decreto Nº 1731-2004-Art. Nº 7 Anexo  II - Reglamentario de la Ley 25917-Regimen Federal de Responsabilidad Fiscal</t>
  </si>
  <si>
    <t>PRESTAMISTA</t>
  </si>
  <si>
    <t>MONEDA</t>
  </si>
  <si>
    <t>DEUDA</t>
  </si>
  <si>
    <t xml:space="preserve">AÑO-2007- Tercer Trimestre  </t>
  </si>
  <si>
    <t>DE ORIGEN</t>
  </si>
  <si>
    <t>Al 30-09-2007</t>
  </si>
  <si>
    <t>Amortizacion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</si>
  <si>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</si>
  <si>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</si>
  <si>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</si>
  <si>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Fdo fiduciario Desarrollo Provincial- PFO 2003</t>
  </si>
  <si>
    <t>Pesos</t>
  </si>
  <si>
    <t>Fdo fiduciario Desarrollo Provincial- PFO 2004</t>
  </si>
  <si>
    <t>Conversion  Deuda Publica ( BOGAR 2018)</t>
  </si>
  <si>
    <t>OTROS FONDOS FIDUCIARIOS</t>
  </si>
  <si>
    <t xml:space="preserve">Fdo Fuduciario Infraestrutura Regional  </t>
  </si>
  <si>
    <t>OTROS ENTES DEL ESTADO NACIONAL</t>
  </si>
  <si>
    <t>SUPERINTENDENCIA DEL SERVICIO DE SALUD</t>
  </si>
  <si>
    <t>ANSES</t>
  </si>
  <si>
    <t>DEUDA ORIGINADA EN TITULOS PUBLICOS CARACOLES-PTA NEGRA-Nota Nº 3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</si>
  <si>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</si>
  <si>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</si>
  <si>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</si>
  <si>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</si>
  <si>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</si>
  <si>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</si>
  <si>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</si>
  <si>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</si>
  <si>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</si>
  <si>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</si>
  <si>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</si>
  <si>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</si>
  <si>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</si>
  <si>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 xml:space="preserve">BID-940-Programa Mejoramiento de Barrios   </t>
  </si>
  <si>
    <t>BID 845 -OC-Ar PRISE</t>
  </si>
  <si>
    <t>ENTIDADES BANCARIAS Y FINANCIERAS</t>
  </si>
  <si>
    <t>Banco Boston</t>
  </si>
  <si>
    <t>DEUDA CONSOLIDADA</t>
  </si>
  <si>
    <t>TITULOS PUBLICOS PROVINCIALES</t>
  </si>
  <si>
    <t xml:space="preserve"> </t>
  </si>
  <si>
    <t>Titulos Publicos Locales</t>
  </si>
  <si>
    <t>De colocacion no voluntaria</t>
  </si>
  <si>
    <t>Titulos Publicos -Ley 6606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</si>
  <si>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</si>
  <si>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</si>
  <si>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</si>
  <si>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</si>
  <si>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 xml:space="preserve">   </t>
  </si>
  <si>
    <t>Credit Swisse (Ley extranjera)</t>
  </si>
  <si>
    <t>OTROS</t>
  </si>
  <si>
    <t>Minera Barrik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</si>
  <si>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</si>
  <si>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</si>
  <si>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</si>
  <si>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</si>
  <si>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</si>
  <si>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</si>
  <si>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 N°1: LOS IMPORTES ESTAN EN MILES, en el caso de prestamos  en dolares se trabajo con una cotizacion:$ 3,149(</t>
    </r>
    <r>
      <rPr>
        <i/>
        <sz val="10"/>
        <rFont val="Arial"/>
        <family val="2"/>
      </rPr>
      <t>Cotización del dólar al 30/09/2007)</t>
    </r>
  </si>
  <si>
    <t xml:space="preserve">Nota Nº 2: El  Estado  Nacional  se hace cargo de la amortizacion del capital y la Provincia de </t>
  </si>
  <si>
    <t>la cancelación de los intereses.La  Provincia prevee reestructurar la deuda y comenzar la cancelaciòn  de los intereses en el año 2007</t>
  </si>
  <si>
    <t>Nota Nº 3:Aportes que el Estado Nacional realizo al Fideicomiso Caracoles-Pta Negra ,por los servicios de la Deuda que la Provincia no pudo cancelar, como consecuencia,del</t>
  </si>
  <si>
    <t xml:space="preserve"> Default Provincial.La deuda se genero al 31/12/2001,por un importe de U$S 15.616.892,73;los aportes se realizaron con anterioridad a la vigencia de la Ley Nº  25561.-</t>
  </si>
  <si>
    <t>Asimismo debe mencionarse que la Provincia esta reclamando  la compensacion de esta deuda con la deuda incluida  en el Canje Provincial  correspondiente al Titulo Global,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</si>
</sst>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\ _P_t_s_-;\-* #,##0\ _P_t_s_-;_-* &quot;- &quot;_P_t_s_-;_-@_-"/>
    <numFmt numFmtId="166" formatCode="_-* #,##0.00\ _P_t_s_-;\-* #,##0.00\ _P_t_s_-;_-* \-??\ _P_t_s_-;_-@_-"/>
    <numFmt numFmtId="167" formatCode="_-* #,##0\ _P_t_s_-;\-* #,##0\ _P_t_s_-;_-* \-??\ _P_t_s_-;_-@_-"/>
    <numFmt numFmtId="168" formatCode="#,##0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1" fillId="0" borderId="0" xfId="0" applyFont="1" applyFill="1" applyAlignment="1">
      <alignment horizontal="left"/>
    </xf>
    <xf numFmtId="164" fontId="1" fillId="0" borderId="0" xfId="0" applyFont="1" applyAlignment="1">
      <alignment horizontal="left"/>
    </xf>
    <xf numFmtId="164" fontId="1" fillId="0" borderId="1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0" fillId="0" borderId="0" xfId="0" applyFont="1" applyAlignment="1">
      <alignment/>
    </xf>
    <xf numFmtId="164" fontId="1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5" fontId="2" fillId="0" borderId="8" xfId="0" applyNumberFormat="1" applyFont="1" applyFill="1" applyBorder="1" applyAlignment="1">
      <alignment/>
    </xf>
    <xf numFmtId="165" fontId="2" fillId="0" borderId="9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4" fontId="2" fillId="0" borderId="11" xfId="0" applyFont="1" applyBorder="1" applyAlignment="1">
      <alignment horizontal="center"/>
    </xf>
    <xf numFmtId="164" fontId="2" fillId="0" borderId="11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/>
    </xf>
    <xf numFmtId="165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4" fontId="0" fillId="0" borderId="15" xfId="0" applyFont="1" applyFill="1" applyBorder="1" applyAlignment="1">
      <alignment/>
    </xf>
    <xf numFmtId="164" fontId="0" fillId="0" borderId="15" xfId="0" applyFont="1" applyFill="1" applyBorder="1" applyAlignment="1">
      <alignment horizontal="center"/>
    </xf>
    <xf numFmtId="167" fontId="0" fillId="0" borderId="15" xfId="15" applyNumberFormat="1" applyFont="1" applyFill="1" applyBorder="1" applyAlignment="1" applyProtection="1">
      <alignment/>
      <protection/>
    </xf>
    <xf numFmtId="167" fontId="0" fillId="0" borderId="16" xfId="15" applyNumberFormat="1" applyFont="1" applyFill="1" applyBorder="1" applyAlignment="1" applyProtection="1">
      <alignment/>
      <protection/>
    </xf>
    <xf numFmtId="167" fontId="0" fillId="0" borderId="17" xfId="15" applyNumberFormat="1" applyFont="1" applyFill="1" applyBorder="1" applyAlignment="1" applyProtection="1">
      <alignment/>
      <protection/>
    </xf>
    <xf numFmtId="164" fontId="0" fillId="0" borderId="18" xfId="0" applyFont="1" applyFill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/>
    </xf>
    <xf numFmtId="165" fontId="2" fillId="2" borderId="20" xfId="0" applyNumberFormat="1" applyFont="1" applyFill="1" applyBorder="1" applyAlignment="1">
      <alignment/>
    </xf>
    <xf numFmtId="165" fontId="2" fillId="2" borderId="21" xfId="0" applyNumberFormat="1" applyFont="1" applyFill="1" applyBorder="1" applyAlignment="1">
      <alignment/>
    </xf>
    <xf numFmtId="164" fontId="2" fillId="0" borderId="19" xfId="0" applyFont="1" applyFill="1" applyBorder="1" applyAlignment="1">
      <alignment horizontal="left"/>
    </xf>
    <xf numFmtId="165" fontId="2" fillId="2" borderId="22" xfId="0" applyNumberFormat="1" applyFont="1" applyFill="1" applyBorder="1" applyAlignment="1">
      <alignment/>
    </xf>
    <xf numFmtId="165" fontId="2" fillId="2" borderId="17" xfId="0" applyNumberFormat="1" applyFont="1" applyFill="1" applyBorder="1" applyAlignment="1">
      <alignment/>
    </xf>
    <xf numFmtId="167" fontId="2" fillId="0" borderId="19" xfId="15" applyNumberFormat="1" applyFont="1" applyFill="1" applyBorder="1" applyAlignment="1" applyProtection="1">
      <alignment/>
      <protection/>
    </xf>
    <xf numFmtId="167" fontId="2" fillId="0" borderId="20" xfId="15" applyNumberFormat="1" applyFont="1" applyFill="1" applyBorder="1" applyAlignment="1" applyProtection="1">
      <alignment/>
      <protection/>
    </xf>
    <xf numFmtId="167" fontId="2" fillId="0" borderId="21" xfId="15" applyNumberFormat="1" applyFont="1" applyFill="1" applyBorder="1" applyAlignment="1" applyProtection="1">
      <alignment/>
      <protection/>
    </xf>
    <xf numFmtId="167" fontId="5" fillId="0" borderId="22" xfId="15" applyNumberFormat="1" applyFont="1" applyFill="1" applyBorder="1" applyAlignment="1" applyProtection="1">
      <alignment horizontal="center"/>
      <protection/>
    </xf>
    <xf numFmtId="167" fontId="0" fillId="0" borderId="17" xfId="15" applyNumberFormat="1" applyFont="1" applyFill="1" applyBorder="1" applyAlignment="1" applyProtection="1">
      <alignment horizontal="center"/>
      <protection/>
    </xf>
    <xf numFmtId="164" fontId="0" fillId="0" borderId="15" xfId="0" applyFont="1" applyBorder="1" applyAlignment="1">
      <alignment/>
    </xf>
    <xf numFmtId="167" fontId="0" fillId="0" borderId="22" xfId="15" applyNumberFormat="1" applyFont="1" applyFill="1" applyBorder="1" applyAlignment="1" applyProtection="1">
      <alignment horizontal="center"/>
      <protection/>
    </xf>
    <xf numFmtId="164" fontId="2" fillId="0" borderId="12" xfId="0" applyFont="1" applyBorder="1" applyAlignment="1">
      <alignment/>
    </xf>
    <xf numFmtId="164" fontId="0" fillId="0" borderId="12" xfId="0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/>
    </xf>
    <xf numFmtId="167" fontId="2" fillId="0" borderId="13" xfId="15" applyNumberFormat="1" applyFont="1" applyFill="1" applyBorder="1" applyAlignment="1" applyProtection="1">
      <alignment/>
      <protection/>
    </xf>
    <xf numFmtId="167" fontId="2" fillId="0" borderId="14" xfId="15" applyNumberFormat="1" applyFont="1" applyFill="1" applyBorder="1" applyAlignment="1" applyProtection="1">
      <alignment/>
      <protection/>
    </xf>
    <xf numFmtId="167" fontId="0" fillId="0" borderId="22" xfId="15" applyNumberFormat="1" applyFont="1" applyFill="1" applyBorder="1" applyAlignment="1" applyProtection="1">
      <alignment/>
      <protection/>
    </xf>
    <xf numFmtId="164" fontId="2" fillId="0" borderId="12" xfId="0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right"/>
    </xf>
    <xf numFmtId="167" fontId="2" fillId="0" borderId="23" xfId="15" applyNumberFormat="1" applyFont="1" applyFill="1" applyBorder="1" applyAlignment="1" applyProtection="1">
      <alignment/>
      <protection/>
    </xf>
    <xf numFmtId="164" fontId="2" fillId="0" borderId="12" xfId="0" applyFont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166" fontId="2" fillId="0" borderId="23" xfId="15" applyFont="1" applyFill="1" applyBorder="1" applyAlignment="1" applyProtection="1">
      <alignment/>
      <protection/>
    </xf>
    <xf numFmtId="167" fontId="2" fillId="0" borderId="14" xfId="15" applyNumberFormat="1" applyFont="1" applyFill="1" applyBorder="1" applyAlignment="1" applyProtection="1">
      <alignment horizontal="center"/>
      <protection/>
    </xf>
    <xf numFmtId="164" fontId="2" fillId="0" borderId="8" xfId="0" applyFont="1" applyFill="1" applyBorder="1" applyAlignment="1">
      <alignment horizontal="center"/>
    </xf>
    <xf numFmtId="167" fontId="2" fillId="0" borderId="8" xfId="15" applyNumberFormat="1" applyFont="1" applyFill="1" applyBorder="1" applyAlignment="1" applyProtection="1">
      <alignment horizontal="right"/>
      <protection/>
    </xf>
    <xf numFmtId="167" fontId="2" fillId="0" borderId="24" xfId="15" applyNumberFormat="1" applyFont="1" applyFill="1" applyBorder="1" applyAlignment="1" applyProtection="1">
      <alignment/>
      <protection/>
    </xf>
    <xf numFmtId="167" fontId="2" fillId="0" borderId="10" xfId="15" applyNumberFormat="1" applyFont="1" applyFill="1" applyBorder="1" applyAlignment="1" applyProtection="1">
      <alignment/>
      <protection/>
    </xf>
    <xf numFmtId="164" fontId="2" fillId="0" borderId="15" xfId="0" applyFont="1" applyFill="1" applyBorder="1" applyAlignment="1">
      <alignment horizontal="left"/>
    </xf>
    <xf numFmtId="164" fontId="0" fillId="0" borderId="15" xfId="0" applyFont="1" applyFill="1" applyBorder="1" applyAlignment="1">
      <alignment horizontal="left"/>
    </xf>
    <xf numFmtId="167" fontId="5" fillId="0" borderId="17" xfId="15" applyNumberFormat="1" applyFont="1" applyFill="1" applyBorder="1" applyAlignment="1" applyProtection="1">
      <alignment horizontal="center"/>
      <protection/>
    </xf>
    <xf numFmtId="164" fontId="6" fillId="0" borderId="15" xfId="0" applyFont="1" applyFill="1" applyBorder="1" applyAlignment="1">
      <alignment horizontal="left"/>
    </xf>
    <xf numFmtId="164" fontId="0" fillId="2" borderId="15" xfId="0" applyFont="1" applyFill="1" applyBorder="1" applyAlignment="1">
      <alignment horizontal="left"/>
    </xf>
    <xf numFmtId="167" fontId="5" fillId="0" borderId="16" xfId="15" applyNumberFormat="1" applyFont="1" applyFill="1" applyBorder="1" applyAlignment="1" applyProtection="1">
      <alignment horizontal="center"/>
      <protection/>
    </xf>
    <xf numFmtId="164" fontId="0" fillId="0" borderId="22" xfId="0" applyBorder="1" applyAlignment="1">
      <alignment/>
    </xf>
    <xf numFmtId="167" fontId="2" fillId="0" borderId="12" xfId="15" applyNumberFormat="1" applyFont="1" applyFill="1" applyBorder="1" applyAlignment="1" applyProtection="1">
      <alignment horizontal="right"/>
      <protection/>
    </xf>
    <xf numFmtId="166" fontId="0" fillId="0" borderId="23" xfId="15" applyFont="1" applyFill="1" applyBorder="1" applyAlignment="1" applyProtection="1">
      <alignment/>
      <protection/>
    </xf>
    <xf numFmtId="167" fontId="5" fillId="0" borderId="14" xfId="15" applyNumberFormat="1" applyFont="1" applyFill="1" applyBorder="1" applyAlignment="1" applyProtection="1">
      <alignment horizontal="center"/>
      <protection/>
    </xf>
    <xf numFmtId="164" fontId="0" fillId="0" borderId="25" xfId="0" applyFont="1" applyBorder="1" applyAlignment="1">
      <alignment horizontal="left"/>
    </xf>
    <xf numFmtId="164" fontId="0" fillId="0" borderId="25" xfId="0" applyFont="1" applyFill="1" applyBorder="1" applyAlignment="1">
      <alignment horizontal="center"/>
    </xf>
    <xf numFmtId="167" fontId="0" fillId="0" borderId="2" xfId="15" applyNumberFormat="1" applyFont="1" applyFill="1" applyBorder="1" applyAlignment="1" applyProtection="1">
      <alignment horizontal="right"/>
      <protection/>
    </xf>
    <xf numFmtId="166" fontId="0" fillId="0" borderId="22" xfId="15" applyFont="1" applyFill="1" applyBorder="1" applyAlignment="1" applyProtection="1">
      <alignment/>
      <protection/>
    </xf>
    <xf numFmtId="164" fontId="2" fillId="2" borderId="0" xfId="0" applyFont="1" applyFill="1" applyBorder="1" applyAlignment="1">
      <alignment horizontal="left"/>
    </xf>
    <xf numFmtId="164" fontId="2" fillId="0" borderId="22" xfId="0" applyFont="1" applyFill="1" applyBorder="1" applyAlignment="1">
      <alignment horizontal="left"/>
    </xf>
    <xf numFmtId="167" fontId="2" fillId="0" borderId="22" xfId="0" applyNumberFormat="1" applyFont="1" applyBorder="1" applyAlignment="1">
      <alignment/>
    </xf>
    <xf numFmtId="167" fontId="2" fillId="0" borderId="17" xfId="0" applyNumberFormat="1" applyFont="1" applyBorder="1" applyAlignment="1">
      <alignment/>
    </xf>
    <xf numFmtId="164" fontId="2" fillId="0" borderId="22" xfId="0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167" fontId="2" fillId="0" borderId="22" xfId="0" applyNumberFormat="1" applyFont="1" applyBorder="1" applyAlignment="1">
      <alignment horizontal="right"/>
    </xf>
    <xf numFmtId="166" fontId="2" fillId="0" borderId="26" xfId="0" applyNumberFormat="1" applyFont="1" applyBorder="1" applyAlignment="1">
      <alignment/>
    </xf>
    <xf numFmtId="166" fontId="2" fillId="0" borderId="27" xfId="0" applyNumberFormat="1" applyFont="1" applyBorder="1" applyAlignment="1">
      <alignment/>
    </xf>
    <xf numFmtId="164" fontId="2" fillId="2" borderId="22" xfId="0" applyFont="1" applyFill="1" applyBorder="1" applyAlignment="1">
      <alignment horizontal="left"/>
    </xf>
    <xf numFmtId="168" fontId="2" fillId="0" borderId="0" xfId="0" applyNumberFormat="1" applyFont="1" applyBorder="1" applyAlignment="1">
      <alignment/>
    </xf>
    <xf numFmtId="168" fontId="2" fillId="0" borderId="22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2" fillId="0" borderId="27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4" fontId="2" fillId="0" borderId="29" xfId="0" applyFont="1" applyBorder="1" applyAlignment="1">
      <alignment horizontal="center"/>
    </xf>
    <xf numFmtId="168" fontId="2" fillId="0" borderId="30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2" fillId="0" borderId="31" xfId="0" applyNumberFormat="1" applyFont="1" applyBorder="1" applyAlignment="1">
      <alignment/>
    </xf>
    <xf numFmtId="168" fontId="2" fillId="0" borderId="32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33" xfId="0" applyFont="1" applyBorder="1" applyAlignment="1">
      <alignment/>
    </xf>
    <xf numFmtId="166" fontId="2" fillId="0" borderId="3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0" fillId="0" borderId="22" xfId="0" applyFont="1" applyBorder="1" applyAlignment="1">
      <alignment wrapText="1"/>
    </xf>
    <xf numFmtId="166" fontId="0" fillId="0" borderId="15" xfId="15" applyFont="1" applyFill="1" applyBorder="1" applyAlignment="1" applyProtection="1">
      <alignment/>
      <protection/>
    </xf>
    <xf numFmtId="167" fontId="5" fillId="0" borderId="0" xfId="15" applyNumberFormat="1" applyFont="1" applyFill="1" applyBorder="1" applyAlignment="1" applyProtection="1">
      <alignment/>
      <protection/>
    </xf>
    <xf numFmtId="167" fontId="0" fillId="0" borderId="0" xfId="15" applyNumberFormat="1" applyFont="1" applyFill="1" applyBorder="1" applyAlignment="1" applyProtection="1">
      <alignment/>
      <protection/>
    </xf>
    <xf numFmtId="164" fontId="0" fillId="0" borderId="22" xfId="0" applyFont="1" applyBorder="1" applyAlignment="1">
      <alignment/>
    </xf>
    <xf numFmtId="164" fontId="0" fillId="0" borderId="22" xfId="0" applyFont="1" applyFill="1" applyBorder="1" applyAlignment="1">
      <alignment/>
    </xf>
    <xf numFmtId="164" fontId="0" fillId="0" borderId="29" xfId="0" applyFont="1" applyFill="1" applyBorder="1" applyAlignment="1">
      <alignment/>
    </xf>
    <xf numFmtId="166" fontId="0" fillId="0" borderId="5" xfId="15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71.7109375" style="0" customWidth="1"/>
    <col min="2" max="2" width="20.140625" style="0" customWidth="1"/>
    <col min="3" max="3" width="16.8515625" style="0" customWidth="1"/>
    <col min="4" max="4" width="13.57421875" style="0" customWidth="1"/>
    <col min="5" max="5" width="12.7109375" style="0" customWidth="1"/>
  </cols>
  <sheetData>
    <row r="1" spans="1:5" ht="15">
      <c r="A1" s="1" t="s">
        <v>0</v>
      </c>
      <c r="B1" s="2"/>
      <c r="C1" s="2"/>
      <c r="D1" s="2"/>
      <c r="E1" s="2"/>
    </row>
    <row r="2" spans="1:5" ht="12.75" hidden="1">
      <c r="A2" s="3" t="s">
        <v>1</v>
      </c>
      <c r="B2" s="4"/>
      <c r="C2" s="4"/>
      <c r="D2" s="4"/>
      <c r="E2" s="4"/>
    </row>
    <row r="3" spans="1:5" ht="12.75" hidden="1">
      <c r="A3" s="3" t="s">
        <v>2</v>
      </c>
      <c r="B3" s="4"/>
      <c r="C3" s="4"/>
      <c r="D3" s="4"/>
      <c r="E3" s="4"/>
    </row>
    <row r="4" spans="1:5" s="6" customFormat="1" ht="15">
      <c r="A4" s="5" t="s">
        <v>3</v>
      </c>
      <c r="B4" s="4"/>
      <c r="C4" s="4"/>
      <c r="D4" s="4"/>
      <c r="E4" s="4"/>
    </row>
    <row r="5" spans="1:5" s="6" customFormat="1" ht="15">
      <c r="A5" s="5"/>
      <c r="B5" s="4"/>
      <c r="C5" s="4"/>
      <c r="D5" s="4"/>
      <c r="E5" s="4"/>
    </row>
    <row r="6" spans="1:5" ht="15">
      <c r="A6" s="4"/>
      <c r="B6" s="4"/>
      <c r="C6" s="4"/>
      <c r="D6" s="4"/>
      <c r="E6" s="4"/>
    </row>
    <row r="7" spans="1:5" ht="15.75" customHeight="1">
      <c r="A7" s="7" t="s">
        <v>4</v>
      </c>
      <c r="B7" s="7"/>
      <c r="C7" s="7"/>
      <c r="D7" s="7"/>
      <c r="E7" s="7"/>
    </row>
    <row r="8" spans="1:5" ht="12.75" customHeight="1" hidden="1">
      <c r="A8" s="7"/>
      <c r="B8" s="7"/>
      <c r="C8" s="7"/>
      <c r="D8" s="7"/>
      <c r="E8" s="7"/>
    </row>
    <row r="9" spans="1:5" ht="12.75">
      <c r="A9" s="7"/>
      <c r="B9" s="7"/>
      <c r="C9" s="7"/>
      <c r="D9" s="7"/>
      <c r="E9" s="7"/>
    </row>
    <row r="10" spans="1:6" ht="12.75">
      <c r="A10" s="8" t="s">
        <v>5</v>
      </c>
      <c r="B10" s="9" t="s">
        <v>6</v>
      </c>
      <c r="C10" s="10" t="s">
        <v>7</v>
      </c>
      <c r="D10" s="11" t="s">
        <v>8</v>
      </c>
      <c r="E10" s="11"/>
      <c r="F10" s="12"/>
    </row>
    <row r="11" spans="1:6" ht="12.75">
      <c r="A11" s="8"/>
      <c r="B11" s="13" t="s">
        <v>9</v>
      </c>
      <c r="C11" s="14" t="s">
        <v>10</v>
      </c>
      <c r="D11" s="15" t="s">
        <v>11</v>
      </c>
      <c r="E11" s="16" t="s">
        <v>12</v>
      </c>
      <c r="F11" s="12"/>
    </row>
    <row r="12" spans="1:6" ht="12.75">
      <c r="A12" s="17" t="s">
        <v>13</v>
      </c>
      <c r="B12" s="18"/>
      <c r="C12" s="19">
        <f>(+C13+C17+C19)</f>
        <v>1290362.3800000001</v>
      </c>
      <c r="D12" s="20">
        <f>(+D13+D18+D19)</f>
        <v>39797.07</v>
      </c>
      <c r="E12" s="21">
        <f>(+E13+E18+E19)</f>
        <v>6903.169999999999</v>
      </c>
      <c r="F12" s="12"/>
    </row>
    <row r="13" spans="1:6" ht="18.75" customHeight="1">
      <c r="A13" s="22" t="s">
        <v>14</v>
      </c>
      <c r="B13" s="23"/>
      <c r="C13" s="24">
        <f>SUM(C14:C16)</f>
        <v>1250835.4400000002</v>
      </c>
      <c r="D13" s="25">
        <f>SUM(D14:D16)</f>
        <v>37633.85</v>
      </c>
      <c r="E13" s="26">
        <f>SUM(E14:E16)</f>
        <v>6540.429999999999</v>
      </c>
      <c r="F13" s="12"/>
    </row>
    <row r="14" spans="1:6" ht="12" customHeight="1">
      <c r="A14" s="27" t="s">
        <v>15</v>
      </c>
      <c r="B14" s="28" t="s">
        <v>16</v>
      </c>
      <c r="C14" s="29">
        <v>12515.32</v>
      </c>
      <c r="D14" s="30">
        <v>12239.49</v>
      </c>
      <c r="E14" s="31">
        <v>154.94</v>
      </c>
      <c r="F14" s="12"/>
    </row>
    <row r="15" spans="1:6" ht="12" customHeight="1">
      <c r="A15" s="27" t="s">
        <v>17</v>
      </c>
      <c r="B15" s="28" t="s">
        <v>16</v>
      </c>
      <c r="C15" s="29">
        <v>37045.04</v>
      </c>
      <c r="D15" s="30">
        <v>9024.24</v>
      </c>
      <c r="E15" s="31">
        <v>333.92</v>
      </c>
      <c r="F15" s="12"/>
    </row>
    <row r="16" spans="1:6" ht="12" customHeight="1">
      <c r="A16" s="27" t="s">
        <v>18</v>
      </c>
      <c r="B16" s="32" t="s">
        <v>16</v>
      </c>
      <c r="C16" s="29">
        <v>1201275.08</v>
      </c>
      <c r="D16" s="30">
        <v>16370.12</v>
      </c>
      <c r="E16" s="31">
        <v>6051.57</v>
      </c>
      <c r="F16" s="12"/>
    </row>
    <row r="17" spans="1:6" ht="12" customHeight="1">
      <c r="A17" s="33" t="s">
        <v>19</v>
      </c>
      <c r="B17" s="34"/>
      <c r="C17" s="35">
        <f>SUM(C18)</f>
        <v>16883.3</v>
      </c>
      <c r="D17" s="36">
        <f>SUM(D18)</f>
        <v>2163.2200000000003</v>
      </c>
      <c r="E17" s="37">
        <f>SUM(E18)</f>
        <v>362.74</v>
      </c>
      <c r="F17" s="12"/>
    </row>
    <row r="18" spans="1:6" ht="12.75" customHeight="1">
      <c r="A18" s="38" t="s">
        <v>20</v>
      </c>
      <c r="B18" s="32" t="s">
        <v>16</v>
      </c>
      <c r="C18" s="29">
        <v>16883.3</v>
      </c>
      <c r="D18" s="39">
        <v>2163.2200000000003</v>
      </c>
      <c r="E18" s="40">
        <v>362.74</v>
      </c>
      <c r="F18" s="12"/>
    </row>
    <row r="19" spans="1:6" ht="12.75" customHeight="1">
      <c r="A19" s="33" t="s">
        <v>21</v>
      </c>
      <c r="B19" s="34"/>
      <c r="C19" s="41">
        <f>SUM(C20:C22)</f>
        <v>22643.64</v>
      </c>
      <c r="D19" s="42">
        <f>SUM(D20:D22)</f>
        <v>0</v>
      </c>
      <c r="E19" s="43">
        <f>SUM(E20:E22)</f>
        <v>0</v>
      </c>
      <c r="F19" s="12"/>
    </row>
    <row r="20" spans="1:6" ht="12" customHeight="1">
      <c r="A20" s="27" t="s">
        <v>22</v>
      </c>
      <c r="B20" s="28" t="s">
        <v>16</v>
      </c>
      <c r="C20" s="29">
        <v>10765.62</v>
      </c>
      <c r="D20" s="44">
        <v>0</v>
      </c>
      <c r="E20" s="45">
        <v>0</v>
      </c>
      <c r="F20" s="12"/>
    </row>
    <row r="21" spans="1:6" ht="12" customHeight="1">
      <c r="A21" s="27" t="s">
        <v>23</v>
      </c>
      <c r="B21" s="28" t="s">
        <v>16</v>
      </c>
      <c r="C21" s="29">
        <v>11878.02</v>
      </c>
      <c r="D21" s="44"/>
      <c r="E21" s="45"/>
      <c r="F21" s="12"/>
    </row>
    <row r="22" spans="1:6" ht="12" customHeight="1">
      <c r="A22" s="46" t="s">
        <v>24</v>
      </c>
      <c r="B22" s="28" t="s">
        <v>16</v>
      </c>
      <c r="C22" s="29">
        <v>0</v>
      </c>
      <c r="D22" s="47">
        <v>0</v>
      </c>
      <c r="E22" s="45">
        <v>0</v>
      </c>
      <c r="F22" s="12"/>
    </row>
    <row r="23" spans="1:6" ht="16.5" customHeight="1">
      <c r="A23" s="48" t="s">
        <v>25</v>
      </c>
      <c r="B23" s="49"/>
      <c r="C23" s="50">
        <f>SUM(C24:C35)</f>
        <v>169654.66999999998</v>
      </c>
      <c r="D23" s="51">
        <f>SUM(D24:D35)</f>
        <v>90.28999999999999</v>
      </c>
      <c r="E23" s="52">
        <f>SUM(E24:E35)</f>
        <v>22.5</v>
      </c>
      <c r="F23" s="12"/>
    </row>
    <row r="24" spans="1:6" ht="12" customHeight="1">
      <c r="A24" s="27" t="s">
        <v>26</v>
      </c>
      <c r="B24" s="28" t="s">
        <v>27</v>
      </c>
      <c r="C24" s="29">
        <v>17704.31</v>
      </c>
      <c r="D24" s="53">
        <v>0</v>
      </c>
      <c r="E24" s="45">
        <v>0</v>
      </c>
      <c r="F24" s="12"/>
    </row>
    <row r="25" spans="1:6" ht="12" customHeight="1">
      <c r="A25" s="27" t="s">
        <v>28</v>
      </c>
      <c r="B25" s="28" t="s">
        <v>27</v>
      </c>
      <c r="C25" s="29">
        <v>71958</v>
      </c>
      <c r="D25" s="53">
        <v>0</v>
      </c>
      <c r="E25" s="45">
        <v>0</v>
      </c>
      <c r="F25" s="12"/>
    </row>
    <row r="26" spans="1:6" ht="12" customHeight="1">
      <c r="A26" s="27" t="s">
        <v>29</v>
      </c>
      <c r="B26" s="28" t="s">
        <v>27</v>
      </c>
      <c r="C26" s="29">
        <v>1938</v>
      </c>
      <c r="D26" s="53">
        <v>0</v>
      </c>
      <c r="E26" s="45">
        <v>0</v>
      </c>
      <c r="F26" s="12"/>
    </row>
    <row r="27" spans="1:6" ht="12" customHeight="1">
      <c r="A27" s="27" t="s">
        <v>30</v>
      </c>
      <c r="B27" s="28" t="s">
        <v>27</v>
      </c>
      <c r="C27" s="29">
        <v>16029</v>
      </c>
      <c r="D27" s="53">
        <v>0</v>
      </c>
      <c r="E27" s="45">
        <v>0</v>
      </c>
      <c r="F27" s="12"/>
    </row>
    <row r="28" spans="1:6" ht="12" customHeight="1">
      <c r="A28" s="27" t="s">
        <v>31</v>
      </c>
      <c r="B28" s="28" t="s">
        <v>27</v>
      </c>
      <c r="C28" s="29">
        <v>3582.11</v>
      </c>
      <c r="D28" s="53">
        <v>43.96</v>
      </c>
      <c r="E28" s="45">
        <v>9.5</v>
      </c>
      <c r="F28" s="12"/>
    </row>
    <row r="29" spans="1:6" ht="12" customHeight="1">
      <c r="A29" s="27" t="s">
        <v>32</v>
      </c>
      <c r="B29" s="28" t="s">
        <v>33</v>
      </c>
      <c r="C29" s="29">
        <v>279</v>
      </c>
      <c r="D29" s="53">
        <v>8.33</v>
      </c>
      <c r="E29" s="45">
        <v>4.7</v>
      </c>
      <c r="F29" s="12"/>
    </row>
    <row r="30" spans="1:6" ht="12" customHeight="1">
      <c r="A30" s="27" t="s">
        <v>34</v>
      </c>
      <c r="B30" s="28" t="s">
        <v>27</v>
      </c>
      <c r="C30" s="29">
        <v>277</v>
      </c>
      <c r="D30" s="53">
        <v>0</v>
      </c>
      <c r="E30" s="45">
        <v>8.3</v>
      </c>
      <c r="F30" s="12"/>
    </row>
    <row r="31" spans="1:6" ht="12" customHeight="1">
      <c r="A31" s="27" t="s">
        <v>35</v>
      </c>
      <c r="B31" s="28" t="s">
        <v>27</v>
      </c>
      <c r="C31" s="29">
        <v>2188.9900000000002</v>
      </c>
      <c r="D31" s="53"/>
      <c r="E31" s="45"/>
      <c r="F31" s="12"/>
    </row>
    <row r="32" spans="1:6" ht="12" customHeight="1">
      <c r="A32" s="27" t="s">
        <v>36</v>
      </c>
      <c r="B32" s="28" t="s">
        <v>27</v>
      </c>
      <c r="C32" s="29">
        <v>1839.45</v>
      </c>
      <c r="D32" s="53">
        <v>38</v>
      </c>
      <c r="E32" s="45">
        <v>0</v>
      </c>
      <c r="F32" s="12"/>
    </row>
    <row r="33" spans="1:6" ht="12" customHeight="1">
      <c r="A33" s="27" t="s">
        <v>37</v>
      </c>
      <c r="B33" s="28" t="s">
        <v>33</v>
      </c>
      <c r="C33" s="29">
        <v>967</v>
      </c>
      <c r="D33" s="53"/>
      <c r="E33" s="45"/>
      <c r="F33" s="12"/>
    </row>
    <row r="34" spans="1:6" ht="12" customHeight="1">
      <c r="A34" s="27" t="s">
        <v>38</v>
      </c>
      <c r="B34" s="28" t="s">
        <v>27</v>
      </c>
      <c r="C34" s="29">
        <v>33420</v>
      </c>
      <c r="D34" s="53">
        <v>0</v>
      </c>
      <c r="E34" s="45">
        <v>0</v>
      </c>
      <c r="F34" s="12"/>
    </row>
    <row r="35" spans="1:6" ht="12.75" customHeight="1">
      <c r="A35" s="27" t="s">
        <v>39</v>
      </c>
      <c r="B35" s="32" t="s">
        <v>27</v>
      </c>
      <c r="C35" s="29">
        <v>19471.81</v>
      </c>
      <c r="D35" s="53">
        <v>0</v>
      </c>
      <c r="E35" s="45">
        <v>0</v>
      </c>
      <c r="F35" s="12"/>
    </row>
    <row r="36" spans="1:6" ht="15" customHeight="1">
      <c r="A36" s="54" t="s">
        <v>40</v>
      </c>
      <c r="B36" s="49"/>
      <c r="C36" s="55">
        <f>SUM(C37:C37)</f>
        <v>23463.79</v>
      </c>
      <c r="D36" s="56">
        <f>SUM(D37:D37)</f>
        <v>323.28000000000003</v>
      </c>
      <c r="E36" s="52">
        <f>SUM(E37:E37)</f>
        <v>119</v>
      </c>
      <c r="F36" s="12"/>
    </row>
    <row r="37" spans="1:6" ht="12" customHeight="1">
      <c r="A37" s="27" t="s">
        <v>41</v>
      </c>
      <c r="B37" s="32" t="s">
        <v>33</v>
      </c>
      <c r="C37" s="29">
        <v>23463.79</v>
      </c>
      <c r="D37" s="53">
        <v>323.28000000000003</v>
      </c>
      <c r="E37" s="45">
        <v>119</v>
      </c>
      <c r="F37" s="12"/>
    </row>
    <row r="38" spans="1:6" ht="17.25" customHeight="1">
      <c r="A38" s="57" t="s">
        <v>42</v>
      </c>
      <c r="B38" s="58"/>
      <c r="C38" s="58">
        <v>0</v>
      </c>
      <c r="D38" s="59"/>
      <c r="E38" s="60"/>
      <c r="F38" s="12"/>
    </row>
    <row r="39" spans="1:6" ht="17.25" customHeight="1">
      <c r="A39" s="61" t="s">
        <v>43</v>
      </c>
      <c r="B39" s="49" t="s">
        <v>44</v>
      </c>
      <c r="C39" s="62">
        <f>SUM(C40:C48)</f>
        <v>358767.06</v>
      </c>
      <c r="D39" s="63">
        <f>SUM(D42:D50)</f>
        <v>9.9</v>
      </c>
      <c r="E39" s="64">
        <f>SUM(E42:E50)</f>
        <v>7.890000000000001</v>
      </c>
      <c r="F39" s="12"/>
    </row>
    <row r="40" spans="1:6" ht="12" customHeight="1">
      <c r="A40" s="65" t="s">
        <v>45</v>
      </c>
      <c r="B40" s="28"/>
      <c r="C40" s="65"/>
      <c r="D40" s="53"/>
      <c r="E40" s="45"/>
      <c r="F40" s="12"/>
    </row>
    <row r="41" spans="1:6" ht="12" customHeight="1">
      <c r="A41" s="65" t="s">
        <v>46</v>
      </c>
      <c r="B41" s="28"/>
      <c r="C41" s="65"/>
      <c r="D41" s="53"/>
      <c r="E41" s="45"/>
      <c r="F41" s="12"/>
    </row>
    <row r="42" spans="1:6" ht="12" customHeight="1">
      <c r="A42" s="66" t="s">
        <v>47</v>
      </c>
      <c r="B42" s="28" t="s">
        <v>33</v>
      </c>
      <c r="C42" s="29">
        <v>4221</v>
      </c>
      <c r="D42" s="53">
        <v>9.9</v>
      </c>
      <c r="E42" s="31">
        <v>4.69</v>
      </c>
      <c r="F42" s="12"/>
    </row>
    <row r="43" spans="1:6" ht="12" customHeight="1">
      <c r="A43" s="66" t="s">
        <v>48</v>
      </c>
      <c r="B43" s="28" t="s">
        <v>16</v>
      </c>
      <c r="C43" s="29">
        <v>4571.900000000001</v>
      </c>
      <c r="D43" s="53"/>
      <c r="E43" s="31">
        <v>3.2</v>
      </c>
      <c r="F43" s="12"/>
    </row>
    <row r="44" spans="1:6" ht="12" customHeight="1">
      <c r="A44" s="66" t="s">
        <v>49</v>
      </c>
      <c r="B44" s="28" t="s">
        <v>33</v>
      </c>
      <c r="C44" s="29">
        <v>939</v>
      </c>
      <c r="D44" s="53">
        <v>0</v>
      </c>
      <c r="E44" s="31">
        <v>0</v>
      </c>
      <c r="F44" s="12"/>
    </row>
    <row r="45" spans="1:6" ht="12" customHeight="1">
      <c r="A45" s="65" t="s">
        <v>50</v>
      </c>
      <c r="B45" s="28"/>
      <c r="C45" s="65"/>
      <c r="D45" s="53"/>
      <c r="E45" s="67"/>
      <c r="F45" s="12"/>
    </row>
    <row r="46" spans="1:6" ht="12" customHeight="1">
      <c r="A46" s="68"/>
      <c r="B46" s="28"/>
      <c r="C46" s="68"/>
      <c r="D46" s="53"/>
      <c r="E46" s="67"/>
      <c r="F46" s="12"/>
    </row>
    <row r="47" spans="1:6" ht="12" customHeight="1">
      <c r="A47" s="69" t="s">
        <v>51</v>
      </c>
      <c r="B47" s="28" t="s">
        <v>33</v>
      </c>
      <c r="C47" s="29">
        <v>191585.16</v>
      </c>
      <c r="D47" s="70">
        <v>0</v>
      </c>
      <c r="E47" s="67">
        <v>0</v>
      </c>
      <c r="F47" s="12" t="s">
        <v>52</v>
      </c>
    </row>
    <row r="48" spans="1:6" ht="12" customHeight="1">
      <c r="A48" s="69" t="s">
        <v>53</v>
      </c>
      <c r="B48" s="28" t="s">
        <v>27</v>
      </c>
      <c r="C48" s="29">
        <v>157450</v>
      </c>
      <c r="D48" s="71"/>
      <c r="E48" s="67">
        <v>0</v>
      </c>
      <c r="F48" s="12"/>
    </row>
    <row r="49" spans="1:6" ht="15" customHeight="1">
      <c r="A49" s="57" t="s">
        <v>54</v>
      </c>
      <c r="B49" s="54"/>
      <c r="C49" s="72">
        <f>SUM(C50:C50)</f>
        <v>516</v>
      </c>
      <c r="D49" s="73"/>
      <c r="E49" s="74"/>
      <c r="F49" s="12"/>
    </row>
    <row r="50" spans="1:6" ht="16.5" customHeight="1">
      <c r="A50" s="75" t="s">
        <v>55</v>
      </c>
      <c r="B50" s="76" t="s">
        <v>33</v>
      </c>
      <c r="C50" s="77">
        <v>516</v>
      </c>
      <c r="D50" s="78" t="s">
        <v>44</v>
      </c>
      <c r="E50" s="67"/>
      <c r="F50" s="12"/>
    </row>
    <row r="51" spans="1:6" ht="12.75">
      <c r="A51" s="71"/>
      <c r="B51" s="79"/>
      <c r="C51" s="80"/>
      <c r="D51" s="81">
        <v>0</v>
      </c>
      <c r="E51" s="82">
        <v>0</v>
      </c>
      <c r="F51" s="12"/>
    </row>
    <row r="52" spans="1:6" ht="12.75">
      <c r="A52" s="83" t="s">
        <v>56</v>
      </c>
      <c r="B52" s="84" t="s">
        <v>44</v>
      </c>
      <c r="C52" s="85">
        <f>(+C49+C39+C36+C23+C12)</f>
        <v>1842763.9000000001</v>
      </c>
      <c r="D52" s="86">
        <v>0</v>
      </c>
      <c r="E52" s="87">
        <v>0</v>
      </c>
      <c r="F52" s="12"/>
    </row>
    <row r="53" spans="1:6" ht="12.75">
      <c r="A53" s="88" t="s">
        <v>44</v>
      </c>
      <c r="B53" s="89"/>
      <c r="C53" s="90"/>
      <c r="D53" s="91">
        <f>SUM(+D12+D36++D39+D38+D49+D23)</f>
        <v>40220.54</v>
      </c>
      <c r="E53" s="92">
        <f>SUM(+E12+E36++E39+E38+E49+E23)</f>
        <v>7052.5599999999995</v>
      </c>
      <c r="F53" s="12"/>
    </row>
    <row r="54" spans="1:6" ht="12.75">
      <c r="A54" s="83" t="s">
        <v>44</v>
      </c>
      <c r="B54" s="89"/>
      <c r="C54" s="90"/>
      <c r="D54" s="93"/>
      <c r="E54" s="92">
        <f>SUM(D53:E53)</f>
        <v>47273.1</v>
      </c>
      <c r="F54" s="12"/>
    </row>
    <row r="55" spans="1:6" ht="7.5" customHeight="1">
      <c r="A55" s="94"/>
      <c r="B55" s="95"/>
      <c r="C55" s="96"/>
      <c r="D55" s="97"/>
      <c r="E55" s="98"/>
      <c r="F55" s="12"/>
    </row>
    <row r="56" spans="1:6" ht="24" customHeight="1">
      <c r="A56" s="99"/>
      <c r="B56" s="89"/>
      <c r="C56" s="89"/>
      <c r="D56" s="89"/>
      <c r="E56" s="89"/>
      <c r="F56" s="12"/>
    </row>
    <row r="57" spans="1:5" ht="12.75">
      <c r="A57" s="100" t="s">
        <v>57</v>
      </c>
      <c r="B57" s="101">
        <f>SUM(B58:B61)</f>
        <v>116020</v>
      </c>
      <c r="C57" s="102"/>
      <c r="D57" s="102"/>
      <c r="E57" s="102"/>
    </row>
    <row r="58" spans="1:5" ht="14.25" customHeight="1">
      <c r="A58" s="103" t="s">
        <v>58</v>
      </c>
      <c r="B58" s="104">
        <v>60411.69</v>
      </c>
      <c r="C58" s="105" t="s">
        <v>44</v>
      </c>
      <c r="D58" s="106"/>
      <c r="E58" s="106"/>
    </row>
    <row r="59" spans="1:5" ht="12.75" customHeight="1">
      <c r="A59" s="107" t="s">
        <v>59</v>
      </c>
      <c r="B59" s="104">
        <v>3584.39</v>
      </c>
      <c r="C59" s="106"/>
      <c r="D59" s="106"/>
      <c r="E59" s="106"/>
    </row>
    <row r="60" spans="1:5" ht="12" customHeight="1">
      <c r="A60" s="108" t="s">
        <v>60</v>
      </c>
      <c r="B60" s="104">
        <v>48224.31</v>
      </c>
      <c r="C60" s="106"/>
      <c r="D60" s="106"/>
      <c r="E60" s="106"/>
    </row>
    <row r="61" spans="1:5" ht="12" customHeight="1">
      <c r="A61" s="109" t="s">
        <v>61</v>
      </c>
      <c r="B61" s="110">
        <v>3799.61</v>
      </c>
      <c r="C61" s="106"/>
      <c r="D61" s="106"/>
      <c r="E61" s="106"/>
    </row>
    <row r="62" spans="1:2" ht="12.75" customHeight="1">
      <c r="A62" s="111"/>
      <c r="B62" t="s">
        <v>44</v>
      </c>
    </row>
    <row r="63" spans="1:5" ht="12.75">
      <c r="A63" s="112" t="s">
        <v>62</v>
      </c>
      <c r="B63" s="113"/>
      <c r="C63" s="113"/>
      <c r="D63" s="113"/>
      <c r="E63" s="113"/>
    </row>
    <row r="64" spans="1:5" ht="12.75">
      <c r="A64" s="6" t="s">
        <v>63</v>
      </c>
      <c r="B64" s="113"/>
      <c r="C64" s="113"/>
      <c r="D64" s="113"/>
      <c r="E64" s="113"/>
    </row>
    <row r="65" spans="1:5" ht="12.75">
      <c r="A65" s="6" t="s">
        <v>64</v>
      </c>
      <c r="B65" s="113"/>
      <c r="C65" s="113"/>
      <c r="D65" s="113"/>
      <c r="E65" s="113"/>
    </row>
    <row r="66" ht="12.75">
      <c r="A66" s="6" t="s">
        <v>65</v>
      </c>
    </row>
    <row r="67" ht="12.75">
      <c r="A67" t="s">
        <v>66</v>
      </c>
    </row>
    <row r="68" ht="12.75">
      <c r="A68" t="s">
        <v>67</v>
      </c>
    </row>
    <row r="69" ht="12.75">
      <c r="A69" t="s">
        <v>44</v>
      </c>
    </row>
    <row r="75" ht="12.75">
      <c r="A75" t="s">
        <v>44</v>
      </c>
    </row>
  </sheetData>
  <mergeCells count="3">
    <mergeCell ref="A7:E9"/>
    <mergeCell ref="A10:A11"/>
    <mergeCell ref="D10:E10"/>
  </mergeCells>
  <printOptions horizontalCentered="1"/>
  <pageMargins left="0.42986111111111114" right="0.7479166666666667" top="0.5097222222222222" bottom="0.19652777777777777" header="0.5118055555555556" footer="0.5118055555555556"/>
  <pageSetup horizontalDpi="300" verticalDpi="3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2007-12-05T12:09:01Z</cp:lastPrinted>
  <dcterms:created xsi:type="dcterms:W3CDTF">2007-12-05T12:11:22Z</dcterms:created>
  <dcterms:modified xsi:type="dcterms:W3CDTF">2007-12-05T12:24:40Z</dcterms:modified>
  <cp:category/>
  <cp:version/>
  <cp:contentType/>
  <cp:contentStatus/>
</cp:coreProperties>
</file>