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80" activeTab="0"/>
  </bookViews>
  <sheets>
    <sheet name="Anexo II" sheetId="1" r:id="rId1"/>
  </sheets>
  <definedNames>
    <definedName name="_xlnm.Print_Area" localSheetId="0">'Anexo II'!$A$1:$E$72</definedName>
  </definedNames>
  <calcPr fullCalcOnLoad="1"/>
</workbook>
</file>

<file path=xl/sharedStrings.xml><?xml version="1.0" encoding="utf-8"?>
<sst xmlns="http://schemas.openxmlformats.org/spreadsheetml/2006/main" count="105" uniqueCount="74">
  <si>
    <t xml:space="preserve"> </t>
  </si>
  <si>
    <t>ANEXO I</t>
  </si>
  <si>
    <t>STOCK DE DEUDA DE LA ADMINISTRACION PUBLICA NO FINANCIERA PROVINCIAL</t>
  </si>
  <si>
    <t>GOBIERNO DE LA PROVINCIA DE SAN JUAN</t>
  </si>
  <si>
    <t>MINISTERIO DE HACIENDA Y FINANZAS</t>
  </si>
  <si>
    <t>Anexo  II,  Art. Nº 7 - Reglamentario de la Ley 25.917- Regimen Federal de Responsabilidad Fiscal</t>
  </si>
  <si>
    <t>PRESTAMISTA</t>
  </si>
  <si>
    <t>MONEDA</t>
  </si>
  <si>
    <t>DEUDA</t>
  </si>
  <si>
    <t xml:space="preserve">AÑO-2006- IV Trimestre  </t>
  </si>
  <si>
    <t>DE ORIGEN</t>
  </si>
  <si>
    <t>Al 31-12-06</t>
  </si>
  <si>
    <t>Amortizacion</t>
  </si>
  <si>
    <t>intereses</t>
  </si>
  <si>
    <t xml:space="preserve"> GOBIERNO NACIONAL</t>
  </si>
  <si>
    <t>FONDO FIDUCIARIO DESARROLLO PROVINCIAL</t>
  </si>
  <si>
    <t>Fdo fiduciario Desarrollo Provincial- PFO 2002</t>
  </si>
  <si>
    <t>Pesos</t>
  </si>
  <si>
    <t>Fdo fiduciario Desarrollo Provincial- PFO 2003</t>
  </si>
  <si>
    <t>Anticipo de Coparticipacion diferidos Dec 2737/02</t>
  </si>
  <si>
    <t>Fdo fiduciario Desarrollo Provincial- PFO 2004</t>
  </si>
  <si>
    <t>Conversion  Deuda Publica ( BOGAR 2018)</t>
  </si>
  <si>
    <t>OTROS FONDOS FIDUCIARIOS</t>
  </si>
  <si>
    <t>Fdo Fuduciario Infraestrutura Regional</t>
  </si>
  <si>
    <t>OTROS ENTES DEL ESTADO NACIONAL</t>
  </si>
  <si>
    <t>SUPERINTENDENCIA DEL SERVICIO DE SALUD</t>
  </si>
  <si>
    <t>ANSES</t>
  </si>
  <si>
    <t>DEUDA ORIGINADA EN TITULOS PUBLICOS CARACOLES-PTA NEGRA-Nota Nº 3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</si>
  <si>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</si>
  <si>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</si>
  <si>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</si>
  <si>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</si>
  <si>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</si>
  <si>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</si>
  <si>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</si>
  <si>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</si>
  <si>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</si>
  <si>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</si>
  <si>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</si>
  <si>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</si>
  <si>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>BID-940-Programa Mejoramiento de Barrios</t>
  </si>
  <si>
    <t>BID 845 -OC-Ar PRISE</t>
  </si>
  <si>
    <t>ENTIDADES BANCARIAS Y FINANCIERAS</t>
  </si>
  <si>
    <t>Bco Pcia del Neuquen</t>
  </si>
  <si>
    <t>Banco Hipotecario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</si>
  <si>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</si>
  <si>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</si>
  <si>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</si>
  <si>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</si>
  <si>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</si>
  <si>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6606-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</si>
  <si>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</si>
  <si>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</si>
  <si>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</si>
  <si>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</si>
  <si>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 xml:space="preserve">   </t>
  </si>
  <si>
    <t>Credit Swisse (Ley extranjera)</t>
  </si>
  <si>
    <t>OTROS</t>
  </si>
  <si>
    <t>Minera Barrik</t>
  </si>
  <si>
    <t>TOTAL STOCK DEUDA PUBLICA PROVINCIAL</t>
  </si>
  <si>
    <t>Total de Servicios 2006</t>
  </si>
  <si>
    <t>DEUDA FLOTANTE</t>
  </si>
  <si>
    <t>Personal</t>
  </si>
  <si>
    <t>Proveedores y contratistas</t>
  </si>
  <si>
    <t>Transferencias</t>
  </si>
  <si>
    <t>Otros</t>
  </si>
  <si>
    <r>
      <t>Nota  N°1</t>
    </r>
    <r>
      <rPr>
        <sz val="10"/>
        <rFont val="Arial"/>
        <family val="0"/>
      </rPr>
      <t>: LOS IMPORTES ESTAN EN MILES, en el caso de prestamos  en dolares se trabajo con una cotizacion: 3,07(</t>
    </r>
    <r>
      <rPr>
        <i/>
        <sz val="10"/>
        <rFont val="Arial"/>
        <family val="2"/>
      </rPr>
      <t>Cotización del dólar al 31/12/2006)</t>
    </r>
  </si>
  <si>
    <t>Se trabajo con las variables economicas recibidas de la DNRP al 29-09-2006.</t>
  </si>
  <si>
    <r>
      <t>Nota Nº 2</t>
    </r>
    <r>
      <rPr>
        <sz val="10"/>
        <rFont val="Arial"/>
        <family val="0"/>
      </rPr>
      <t>: El  Estado  Nacional  se hace cargo de la amortizacion del capital y la Provincia de la cancelación de los intereses.La  Provincia prevee reestructurar</t>
    </r>
  </si>
  <si>
    <t>la deuda y comenzar la cancelaciòn  de los intereses en el año 2007.</t>
  </si>
  <si>
    <r>
      <t>Nota Nº 3</t>
    </r>
    <r>
      <rPr>
        <sz val="10"/>
        <rFont val="Arial"/>
        <family val="0"/>
      </rPr>
      <t>:Aportes que el Estado Nacional realizo al Fideicomiso Caracoles-Pta Negra ,por los servicios de la Deuda que la Provincia no pudo cancelar, como consecuencia,del</t>
    </r>
  </si>
  <si>
    <t xml:space="preserve"> Default Provincial.La deuda se genero al 31/12/2001,por un importe de U$S 15.616.892,73;los aportes se realizaron con anterioridad a la vigencia de la Ley Nº  25561.-</t>
  </si>
  <si>
    <t>Asimismo debe mencionarse que la Provincia esta reclamando  la compensacion de esta deuda con la deuda incluida  en el Canje Provincial  correspondiente al Titulo Global.</t>
  </si>
  <si>
    <t xml:space="preserve">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</si>
</sst>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Lucida Sans Unicod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5" fontId="0" fillId="0" borderId="16" xfId="15" applyNumberFormat="1" applyFont="1" applyFill="1" applyBorder="1" applyAlignment="1" applyProtection="1">
      <alignment/>
      <protection/>
    </xf>
    <xf numFmtId="165" fontId="0" fillId="0" borderId="17" xfId="15" applyNumberFormat="1" applyFont="1" applyFill="1" applyBorder="1" applyAlignment="1" applyProtection="1">
      <alignment horizontal="center"/>
      <protection/>
    </xf>
    <xf numFmtId="165" fontId="0" fillId="0" borderId="18" xfId="15" applyNumberFormat="1" applyFont="1" applyFill="1" applyBorder="1" applyAlignment="1" applyProtection="1">
      <alignment horizontal="center"/>
      <protection/>
    </xf>
    <xf numFmtId="165" fontId="0" fillId="0" borderId="0" xfId="15" applyNumberFormat="1" applyFont="1" applyFill="1" applyBorder="1" applyAlignment="1" applyProtection="1">
      <alignment horizontal="center"/>
      <protection/>
    </xf>
    <xf numFmtId="165" fontId="0" fillId="0" borderId="0" xfId="15" applyNumberFormat="1" applyFont="1" applyFill="1" applyBorder="1" applyAlignment="1" applyProtection="1">
      <alignment/>
      <protection/>
    </xf>
    <xf numFmtId="165" fontId="2" fillId="0" borderId="0" xfId="15" applyNumberFormat="1" applyFont="1" applyFill="1" applyBorder="1" applyAlignment="1" applyProtection="1">
      <alignment horizontal="center"/>
      <protection/>
    </xf>
    <xf numFmtId="165" fontId="0" fillId="0" borderId="19" xfId="15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/>
    </xf>
    <xf numFmtId="164" fontId="2" fillId="2" borderId="23" xfId="0" applyNumberFormat="1" applyFont="1" applyFill="1" applyBorder="1" applyAlignment="1">
      <alignment/>
    </xf>
    <xf numFmtId="164" fontId="2" fillId="2" borderId="24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64" fontId="2" fillId="2" borderId="19" xfId="0" applyNumberFormat="1" applyFont="1" applyFill="1" applyBorder="1" applyAlignment="1">
      <alignment/>
    </xf>
    <xf numFmtId="165" fontId="2" fillId="0" borderId="22" xfId="15" applyNumberFormat="1" applyFont="1" applyFill="1" applyBorder="1" applyAlignment="1" applyProtection="1">
      <alignment/>
      <protection/>
    </xf>
    <xf numFmtId="165" fontId="2" fillId="0" borderId="23" xfId="15" applyNumberFormat="1" applyFont="1" applyFill="1" applyBorder="1" applyAlignment="1" applyProtection="1">
      <alignment/>
      <protection/>
    </xf>
    <xf numFmtId="165" fontId="2" fillId="0" borderId="24" xfId="15" applyNumberFormat="1" applyFont="1" applyFill="1" applyBorder="1" applyAlignment="1" applyProtection="1">
      <alignment/>
      <protection/>
    </xf>
    <xf numFmtId="165" fontId="2" fillId="0" borderId="0" xfId="15" applyNumberFormat="1" applyFont="1" applyFill="1" applyBorder="1" applyAlignment="1" applyProtection="1">
      <alignment/>
      <protection/>
    </xf>
    <xf numFmtId="165" fontId="4" fillId="0" borderId="0" xfId="15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/>
    </xf>
    <xf numFmtId="165" fontId="2" fillId="0" borderId="26" xfId="15" applyNumberFormat="1" applyFont="1" applyFill="1" applyBorder="1" applyAlignment="1" applyProtection="1">
      <alignment/>
      <protection/>
    </xf>
    <xf numFmtId="165" fontId="2" fillId="0" borderId="14" xfId="15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27" xfId="15" applyNumberFormat="1" applyFont="1" applyFill="1" applyBorder="1" applyAlignment="1" applyProtection="1">
      <alignment/>
      <protection/>
    </xf>
    <xf numFmtId="165" fontId="3" fillId="0" borderId="0" xfId="15" applyNumberFormat="1" applyFont="1" applyFill="1" applyBorder="1" applyAlignment="1" applyProtection="1">
      <alignment/>
      <protection/>
    </xf>
    <xf numFmtId="0" fontId="2" fillId="0" borderId="25" xfId="0" applyFont="1" applyBorder="1" applyAlignment="1">
      <alignment horizontal="center"/>
    </xf>
    <xf numFmtId="43" fontId="2" fillId="0" borderId="27" xfId="15" applyFont="1" applyFill="1" applyBorder="1" applyAlignment="1" applyProtection="1">
      <alignment/>
      <protection/>
    </xf>
    <xf numFmtId="165" fontId="2" fillId="0" borderId="14" xfId="15" applyNumberFormat="1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 horizontal="center"/>
    </xf>
    <xf numFmtId="165" fontId="2" fillId="0" borderId="7" xfId="15" applyNumberFormat="1" applyFont="1" applyFill="1" applyBorder="1" applyAlignment="1" applyProtection="1">
      <alignment horizontal="center"/>
      <protection/>
    </xf>
    <xf numFmtId="165" fontId="2" fillId="0" borderId="28" xfId="15" applyNumberFormat="1" applyFont="1" applyFill="1" applyBorder="1" applyAlignment="1" applyProtection="1">
      <alignment/>
      <protection/>
    </xf>
    <xf numFmtId="165" fontId="2" fillId="0" borderId="9" xfId="15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65" fontId="0" fillId="0" borderId="19" xfId="15" applyNumberFormat="1" applyFont="1" applyFill="1" applyBorder="1" applyAlignment="1" applyProtection="1">
      <alignment/>
      <protection/>
    </xf>
    <xf numFmtId="165" fontId="4" fillId="0" borderId="19" xfId="15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65" fontId="2" fillId="0" borderId="12" xfId="15" applyNumberFormat="1" applyFont="1" applyFill="1" applyBorder="1" applyAlignment="1" applyProtection="1">
      <alignment horizontal="center"/>
      <protection/>
    </xf>
    <xf numFmtId="43" fontId="0" fillId="0" borderId="17" xfId="15" applyFont="1" applyFill="1" applyBorder="1" applyAlignment="1" applyProtection="1">
      <alignment/>
      <protection/>
    </xf>
    <xf numFmtId="165" fontId="4" fillId="0" borderId="18" xfId="15" applyNumberFormat="1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165" fontId="0" fillId="0" borderId="30" xfId="15" applyNumberFormat="1" applyFont="1" applyFill="1" applyBorder="1" applyAlignment="1" applyProtection="1">
      <alignment horizontal="center"/>
      <protection/>
    </xf>
    <xf numFmtId="43" fontId="0" fillId="0" borderId="31" xfId="15" applyFont="1" applyFill="1" applyBorder="1" applyAlignment="1" applyProtection="1">
      <alignment/>
      <protection/>
    </xf>
    <xf numFmtId="165" fontId="4" fillId="0" borderId="32" xfId="15" applyNumberFormat="1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4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35" xfId="0" applyFont="1" applyBorder="1" applyAlignment="1">
      <alignment horizontal="left"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166" fontId="2" fillId="0" borderId="4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3" fontId="0" fillId="0" borderId="33" xfId="15" applyFont="1" applyFill="1" applyBorder="1" applyAlignment="1" applyProtection="1">
      <alignment/>
      <protection/>
    </xf>
    <xf numFmtId="165" fontId="4" fillId="0" borderId="0" xfId="15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43" fontId="0" fillId="0" borderId="43" xfId="15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9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76.00390625" style="0" customWidth="1"/>
    <col min="2" max="2" width="20.140625" style="0" customWidth="1"/>
    <col min="3" max="3" width="18.421875" style="0" customWidth="1"/>
    <col min="4" max="4" width="17.57421875" style="0" customWidth="1"/>
    <col min="5" max="5" width="16.8515625" style="0" customWidth="1"/>
    <col min="6" max="6" width="12.00390625" style="3" bestFit="1" customWidth="1"/>
    <col min="7" max="7" width="11.140625" style="3" bestFit="1" customWidth="1"/>
    <col min="8" max="8" width="12.00390625" style="3" bestFit="1" customWidth="1"/>
    <col min="9" max="11" width="11.140625" style="3" bestFit="1" customWidth="1"/>
    <col min="12" max="12" width="12.140625" style="3" bestFit="1" customWidth="1"/>
    <col min="13" max="13" width="11.140625" style="3" bestFit="1" customWidth="1"/>
    <col min="14" max="14" width="12.140625" style="3" bestFit="1" customWidth="1"/>
    <col min="15" max="15" width="11.140625" style="3" bestFit="1" customWidth="1"/>
    <col min="16" max="16" width="12.140625" style="3" bestFit="1" customWidth="1"/>
    <col min="17" max="17" width="11.140625" style="3" bestFit="1" customWidth="1"/>
    <col min="18" max="18" width="12.140625" style="3" bestFit="1" customWidth="1"/>
    <col min="19" max="19" width="11.140625" style="3" bestFit="1" customWidth="1"/>
    <col min="20" max="20" width="12.140625" style="3" bestFit="1" customWidth="1"/>
    <col min="21" max="21" width="11.140625" style="3" bestFit="1" customWidth="1"/>
    <col min="22" max="22" width="12.140625" style="3" bestFit="1" customWidth="1"/>
    <col min="23" max="23" width="11.140625" style="3" bestFit="1" customWidth="1"/>
    <col min="24" max="24" width="12.140625" style="3" bestFit="1" customWidth="1"/>
    <col min="25" max="25" width="14.8515625" style="3" customWidth="1"/>
    <col min="26" max="26" width="18.00390625" style="3" customWidth="1"/>
    <col min="27" max="27" width="15.00390625" style="3" customWidth="1"/>
    <col min="28" max="28" width="15.421875" style="3" customWidth="1"/>
    <col min="29" max="29" width="15.00390625" style="3" customWidth="1"/>
    <col min="30" max="32" width="14.8515625" style="3" customWidth="1"/>
    <col min="33" max="33" width="15.00390625" style="3" customWidth="1"/>
    <col min="34" max="34" width="15.7109375" style="3" customWidth="1"/>
    <col min="35" max="35" width="15.00390625" style="3" customWidth="1"/>
    <col min="36" max="36" width="17.57421875" style="3" customWidth="1"/>
    <col min="37" max="37" width="14.28125" style="3" customWidth="1"/>
    <col min="38" max="38" width="16.8515625" style="3" customWidth="1"/>
    <col min="39" max="39" width="14.28125" style="3" customWidth="1"/>
    <col min="40" max="40" width="16.140625" style="3" customWidth="1"/>
    <col min="41" max="41" width="15.7109375" style="3" customWidth="1"/>
    <col min="42" max="42" width="13.28125" style="3" customWidth="1"/>
    <col min="43" max="43" width="16.140625" style="3" customWidth="1"/>
    <col min="44" max="44" width="16.57421875" style="3" customWidth="1"/>
    <col min="45" max="46" width="16.8515625" style="3" customWidth="1"/>
    <col min="47" max="47" width="18.00390625" style="3" customWidth="1"/>
    <col min="48" max="48" width="13.28125" style="3" customWidth="1"/>
    <col min="49" max="49" width="16.140625" style="3" customWidth="1"/>
    <col min="50" max="50" width="14.00390625" style="3" customWidth="1"/>
    <col min="51" max="51" width="13.28125" style="3" customWidth="1"/>
    <col min="52" max="52" width="17.28125" style="3" customWidth="1"/>
    <col min="53" max="53" width="13.28125" style="3" customWidth="1"/>
    <col min="54" max="54" width="17.140625" style="3" customWidth="1"/>
    <col min="55" max="55" width="13.28125" style="3" customWidth="1"/>
  </cols>
  <sheetData>
    <row r="1" spans="1:7" ht="15.75">
      <c r="A1" s="1" t="s">
        <v>0</v>
      </c>
      <c r="B1" s="1"/>
      <c r="C1" s="1"/>
      <c r="D1" s="1"/>
      <c r="E1" s="1"/>
      <c r="F1" s="2"/>
      <c r="G1" s="2"/>
    </row>
    <row r="2" spans="1:7" ht="15.75" hidden="1">
      <c r="A2" s="4" t="s">
        <v>1</v>
      </c>
      <c r="B2" s="5"/>
      <c r="C2" s="5"/>
      <c r="D2" s="5"/>
      <c r="E2" s="5"/>
      <c r="F2" s="2"/>
      <c r="G2" s="2"/>
    </row>
    <row r="3" spans="1:7" ht="15.75" hidden="1">
      <c r="A3" s="4" t="s">
        <v>2</v>
      </c>
      <c r="B3" s="5"/>
      <c r="C3" s="5"/>
      <c r="D3" s="5"/>
      <c r="E3" s="5"/>
      <c r="F3" s="2"/>
      <c r="G3" s="2"/>
    </row>
    <row r="4" spans="1:7" ht="15.75">
      <c r="A4" s="6" t="s">
        <v>3</v>
      </c>
      <c r="B4" s="5"/>
      <c r="C4" s="5"/>
      <c r="D4" s="5"/>
      <c r="E4" s="5"/>
      <c r="F4" s="2"/>
      <c r="G4" s="2"/>
    </row>
    <row r="5" spans="1:7" ht="15.75">
      <c r="A5" s="6" t="s">
        <v>4</v>
      </c>
      <c r="B5" s="5"/>
      <c r="C5" s="5"/>
      <c r="D5" s="5"/>
      <c r="E5" s="5"/>
      <c r="F5" s="2"/>
      <c r="G5" s="2"/>
    </row>
    <row r="6" spans="1:7" ht="16.5" thickBot="1">
      <c r="A6" s="5"/>
      <c r="B6" s="5"/>
      <c r="C6" s="5"/>
      <c r="D6" s="5"/>
      <c r="E6" s="5"/>
      <c r="F6" s="2"/>
      <c r="G6" s="2"/>
    </row>
    <row r="7" spans="1:7" ht="15.75" customHeight="1">
      <c r="A7" s="108" t="s">
        <v>5</v>
      </c>
      <c r="B7" s="109"/>
      <c r="C7" s="109"/>
      <c r="D7" s="109"/>
      <c r="E7" s="110"/>
      <c r="F7" s="2"/>
      <c r="G7" s="2"/>
    </row>
    <row r="8" spans="1:7" ht="12.75" customHeight="1" hidden="1">
      <c r="A8" s="111"/>
      <c r="B8" s="112"/>
      <c r="C8" s="112"/>
      <c r="D8" s="112"/>
      <c r="E8" s="113"/>
      <c r="F8" s="2"/>
      <c r="G8" s="2"/>
    </row>
    <row r="9" spans="1:7" ht="13.5" thickBot="1">
      <c r="A9" s="114"/>
      <c r="B9" s="115"/>
      <c r="C9" s="115"/>
      <c r="D9" s="115"/>
      <c r="E9" s="116"/>
      <c r="F9" s="2"/>
      <c r="G9" s="2"/>
    </row>
    <row r="10" spans="1:55" ht="20.25" customHeight="1" thickBot="1">
      <c r="A10" s="117" t="s">
        <v>6</v>
      </c>
      <c r="B10" s="7" t="s">
        <v>7</v>
      </c>
      <c r="C10" s="8" t="s">
        <v>8</v>
      </c>
      <c r="D10" s="119" t="s">
        <v>9</v>
      </c>
      <c r="E10" s="120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</row>
    <row r="11" spans="1:55" ht="15" customHeight="1" thickBot="1">
      <c r="A11" s="118"/>
      <c r="B11" s="10" t="s">
        <v>10</v>
      </c>
      <c r="C11" s="11" t="s">
        <v>11</v>
      </c>
      <c r="D11" s="12" t="s">
        <v>12</v>
      </c>
      <c r="E11" s="13" t="s">
        <v>13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18.75" customHeight="1" thickBot="1">
      <c r="A12" s="14" t="s">
        <v>14</v>
      </c>
      <c r="B12" s="15"/>
      <c r="C12" s="16">
        <f>(+C13+C19+C21)</f>
        <v>1330625.1</v>
      </c>
      <c r="D12" s="17">
        <f>(+D13+D20+D21)</f>
        <v>44973.26</v>
      </c>
      <c r="E12" s="18">
        <f>(+E13+E20+E21)</f>
        <v>7452.03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18" customHeight="1" thickBot="1" thickTop="1">
      <c r="A13" s="20" t="s">
        <v>15</v>
      </c>
      <c r="B13" s="21"/>
      <c r="C13" s="22">
        <f>SUM(C14:C18)</f>
        <v>1291837.59</v>
      </c>
      <c r="D13" s="23">
        <f>SUM(D14:D18)</f>
        <v>43149.020000000004</v>
      </c>
      <c r="E13" s="24">
        <f>SUM(E14:E18)</f>
        <v>7102.61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12" customHeight="1" thickTop="1">
      <c r="A14" s="25" t="s">
        <v>16</v>
      </c>
      <c r="B14" s="26" t="s">
        <v>17</v>
      </c>
      <c r="C14" s="27">
        <v>0</v>
      </c>
      <c r="D14" s="28">
        <v>5250.32</v>
      </c>
      <c r="E14" s="29">
        <v>70.03</v>
      </c>
      <c r="F14" s="30"/>
      <c r="G14" s="31"/>
      <c r="H14" s="32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ht="12" customHeight="1">
      <c r="A15" s="25" t="s">
        <v>18</v>
      </c>
      <c r="B15" s="26" t="s">
        <v>17</v>
      </c>
      <c r="C15" s="27">
        <v>46781.41</v>
      </c>
      <c r="D15" s="30">
        <v>11478.09</v>
      </c>
      <c r="E15" s="33">
        <v>401.5</v>
      </c>
      <c r="F15" s="30"/>
      <c r="G15" s="31"/>
      <c r="H15" s="3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12" customHeight="1">
      <c r="A16" s="25" t="s">
        <v>19</v>
      </c>
      <c r="B16" s="26" t="s">
        <v>17</v>
      </c>
      <c r="C16" s="27">
        <v>0</v>
      </c>
      <c r="D16" s="30">
        <v>2562.46</v>
      </c>
      <c r="E16" s="33">
        <v>34.18</v>
      </c>
      <c r="F16" s="30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ht="12" customHeight="1">
      <c r="A17" s="25" t="s">
        <v>20</v>
      </c>
      <c r="B17" s="26" t="s">
        <v>17</v>
      </c>
      <c r="C17" s="27">
        <v>65885.57</v>
      </c>
      <c r="D17" s="30">
        <v>8462.86</v>
      </c>
      <c r="E17" s="33">
        <v>662.95</v>
      </c>
      <c r="F17" s="30"/>
      <c r="G17" s="31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ht="12" customHeight="1">
      <c r="A18" s="25" t="s">
        <v>21</v>
      </c>
      <c r="B18" s="34" t="s">
        <v>17</v>
      </c>
      <c r="C18" s="27">
        <v>1179170.61</v>
      </c>
      <c r="D18" s="30">
        <v>15395.29</v>
      </c>
      <c r="E18" s="33">
        <v>5933.95</v>
      </c>
      <c r="F18" s="30"/>
      <c r="G18" s="31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ht="12" customHeight="1">
      <c r="A19" s="35" t="s">
        <v>22</v>
      </c>
      <c r="B19" s="36"/>
      <c r="C19" s="37">
        <f>SUM(C20)</f>
        <v>16143.87</v>
      </c>
      <c r="D19" s="38">
        <f>SUM(D20)</f>
        <v>1824.24</v>
      </c>
      <c r="E19" s="39">
        <f>SUM(E20)</f>
        <v>349.42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12.75" customHeight="1">
      <c r="A20" s="41" t="s">
        <v>23</v>
      </c>
      <c r="B20" s="34" t="s">
        <v>17</v>
      </c>
      <c r="C20" s="27">
        <v>16143.87</v>
      </c>
      <c r="D20" s="40">
        <v>1824.24</v>
      </c>
      <c r="E20" s="42">
        <v>349.42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ht="12.75" customHeight="1">
      <c r="A21" s="35" t="s">
        <v>24</v>
      </c>
      <c r="B21" s="36"/>
      <c r="C21" s="43">
        <f>SUM(C22:C24)</f>
        <v>22643.64</v>
      </c>
      <c r="D21" s="44">
        <f>SUM(D22:D24)</f>
        <v>0</v>
      </c>
      <c r="E21" s="45">
        <f>SUM(E22:E24)</f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</row>
    <row r="22" spans="1:55" ht="12" customHeight="1">
      <c r="A22" s="25" t="s">
        <v>25</v>
      </c>
      <c r="B22" s="26" t="s">
        <v>17</v>
      </c>
      <c r="C22" s="27">
        <v>10765.62</v>
      </c>
      <c r="D22" s="47">
        <v>0</v>
      </c>
      <c r="E22" s="33">
        <v>0</v>
      </c>
      <c r="F22" s="30"/>
      <c r="G22" s="31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55" ht="12" customHeight="1">
      <c r="A23" s="25" t="s">
        <v>26</v>
      </c>
      <c r="B23" s="26" t="s">
        <v>17</v>
      </c>
      <c r="C23" s="27">
        <v>11878.02</v>
      </c>
      <c r="D23" s="47"/>
      <c r="E23" s="33"/>
      <c r="F23" s="30"/>
      <c r="G23" s="31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</row>
    <row r="24" spans="1:55" ht="12" customHeight="1">
      <c r="A24" s="48" t="s">
        <v>27</v>
      </c>
      <c r="B24" s="26" t="s">
        <v>17</v>
      </c>
      <c r="C24" s="27">
        <v>0</v>
      </c>
      <c r="D24" s="30">
        <v>0</v>
      </c>
      <c r="E24" s="33">
        <v>0</v>
      </c>
      <c r="F24" s="30"/>
      <c r="G24" s="31"/>
      <c r="H24" s="32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</row>
    <row r="25" spans="1:55" ht="12.75" customHeight="1" thickBot="1">
      <c r="A25" s="49" t="s">
        <v>28</v>
      </c>
      <c r="B25" s="50"/>
      <c r="C25" s="51">
        <f>SUM(C26:C37)</f>
        <v>163362.73</v>
      </c>
      <c r="D25" s="52">
        <f>SUM(D26:D37)</f>
        <v>12547.96</v>
      </c>
      <c r="E25" s="53">
        <f>SUM(E26:E37)</f>
        <v>3728.35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</row>
    <row r="26" spans="1:55" ht="12" customHeight="1" thickTop="1">
      <c r="A26" s="25" t="s">
        <v>29</v>
      </c>
      <c r="B26" s="26" t="s">
        <v>30</v>
      </c>
      <c r="C26" s="27">
        <v>19600.97</v>
      </c>
      <c r="D26" s="31">
        <v>2639.8</v>
      </c>
      <c r="E26" s="33">
        <v>480.12</v>
      </c>
      <c r="F26" s="30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5" ht="12" customHeight="1">
      <c r="A27" s="25" t="s">
        <v>31</v>
      </c>
      <c r="B27" s="26" t="s">
        <v>30</v>
      </c>
      <c r="C27" s="27">
        <v>75525.25</v>
      </c>
      <c r="D27" s="31">
        <v>5424.69</v>
      </c>
      <c r="E27" s="33">
        <v>1917.96</v>
      </c>
      <c r="F27" s="30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ht="12" customHeight="1">
      <c r="A28" s="25" t="s">
        <v>32</v>
      </c>
      <c r="B28" s="26" t="s">
        <v>30</v>
      </c>
      <c r="C28" s="27">
        <v>3505.66</v>
      </c>
      <c r="D28" s="31">
        <v>630.11</v>
      </c>
      <c r="E28" s="33">
        <v>116.2</v>
      </c>
      <c r="F28" s="30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ht="12" customHeight="1">
      <c r="A29" s="25" t="s">
        <v>33</v>
      </c>
      <c r="B29" s="26" t="s">
        <v>30</v>
      </c>
      <c r="C29" s="27">
        <v>15627.22</v>
      </c>
      <c r="D29" s="31">
        <v>2173.17</v>
      </c>
      <c r="E29" s="33">
        <v>545.73</v>
      </c>
      <c r="F29" s="30"/>
      <c r="G29" s="31"/>
      <c r="H29" s="30"/>
      <c r="I29" s="30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spans="1:55" ht="12" customHeight="1">
      <c r="A30" s="25" t="s">
        <v>34</v>
      </c>
      <c r="B30" s="26" t="s">
        <v>30</v>
      </c>
      <c r="C30" s="27">
        <v>3581</v>
      </c>
      <c r="D30" s="31">
        <v>168.65</v>
      </c>
      <c r="E30" s="33">
        <v>7.99</v>
      </c>
      <c r="F30" s="30"/>
      <c r="G30" s="31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5" ht="12" customHeight="1">
      <c r="A31" s="25" t="s">
        <v>34</v>
      </c>
      <c r="B31" s="26" t="s">
        <v>35</v>
      </c>
      <c r="C31" s="27">
        <v>395</v>
      </c>
      <c r="D31" s="31">
        <v>12.5</v>
      </c>
      <c r="E31" s="33">
        <v>9.11</v>
      </c>
      <c r="F31" s="30"/>
      <c r="G31" s="31"/>
      <c r="H31" s="30"/>
      <c r="I31" s="30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</row>
    <row r="32" spans="1:55" ht="12" customHeight="1">
      <c r="A32" s="25" t="s">
        <v>36</v>
      </c>
      <c r="B32" s="26" t="s">
        <v>30</v>
      </c>
      <c r="C32" s="27">
        <v>223.37</v>
      </c>
      <c r="D32" s="31">
        <v>0</v>
      </c>
      <c r="E32" s="33">
        <v>0</v>
      </c>
      <c r="F32" s="30"/>
      <c r="G32" s="31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12" customHeight="1">
      <c r="A33" s="25" t="s">
        <v>37</v>
      </c>
      <c r="B33" s="26" t="s">
        <v>30</v>
      </c>
      <c r="C33" s="27"/>
      <c r="D33" s="31"/>
      <c r="E33" s="33"/>
      <c r="F33" s="30"/>
      <c r="G33" s="31"/>
      <c r="H33" s="30"/>
      <c r="I33" s="30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ht="12" customHeight="1">
      <c r="A34" s="25" t="s">
        <v>38</v>
      </c>
      <c r="B34" s="26" t="s">
        <v>30</v>
      </c>
      <c r="C34" s="27">
        <v>1799</v>
      </c>
      <c r="D34" s="31">
        <v>37.31</v>
      </c>
      <c r="E34" s="33">
        <v>0</v>
      </c>
      <c r="F34" s="30"/>
      <c r="G34" s="31"/>
      <c r="H34" s="30"/>
      <c r="I34" s="30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2" customHeight="1">
      <c r="A35" s="25" t="s">
        <v>39</v>
      </c>
      <c r="B35" s="26" t="s">
        <v>35</v>
      </c>
      <c r="C35" s="27">
        <v>948.62</v>
      </c>
      <c r="D35" s="31"/>
      <c r="E35" s="33"/>
      <c r="F35" s="30"/>
      <c r="G35" s="31"/>
      <c r="H35" s="30"/>
      <c r="I35" s="30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12" customHeight="1">
      <c r="A36" s="25" t="s">
        <v>40</v>
      </c>
      <c r="B36" s="26" t="s">
        <v>30</v>
      </c>
      <c r="C36" s="27">
        <v>21702.67</v>
      </c>
      <c r="D36" s="31">
        <v>0</v>
      </c>
      <c r="E36" s="33">
        <v>117.17</v>
      </c>
      <c r="F36" s="30"/>
      <c r="G36" s="31"/>
      <c r="H36" s="30"/>
      <c r="I36" s="30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ht="12" customHeight="1">
      <c r="A37" s="25" t="s">
        <v>41</v>
      </c>
      <c r="B37" s="34" t="s">
        <v>30</v>
      </c>
      <c r="C37" s="27">
        <v>20453.97</v>
      </c>
      <c r="D37" s="31">
        <v>1461.73</v>
      </c>
      <c r="E37" s="33">
        <v>534.07</v>
      </c>
      <c r="F37" s="30"/>
      <c r="G37" s="31"/>
      <c r="H37" s="30"/>
      <c r="I37" s="30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ht="15" customHeight="1" thickBot="1">
      <c r="A38" s="54" t="s">
        <v>42</v>
      </c>
      <c r="B38" s="50"/>
      <c r="C38" s="55">
        <f>SUM(C39:C41)</f>
        <v>23550.41</v>
      </c>
      <c r="D38" s="56">
        <f>SUM(D39:D41)</f>
        <v>302.34</v>
      </c>
      <c r="E38" s="53">
        <f>SUM(E39:E41)</f>
        <v>116.74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</row>
    <row r="39" spans="1:55" ht="12" customHeight="1" thickTop="1">
      <c r="A39" s="25" t="s">
        <v>43</v>
      </c>
      <c r="B39" s="26" t="s">
        <v>35</v>
      </c>
      <c r="C39" s="27">
        <v>0</v>
      </c>
      <c r="D39" s="31">
        <v>0</v>
      </c>
      <c r="E39" s="33">
        <v>0</v>
      </c>
      <c r="F39" s="30"/>
      <c r="G39" s="31"/>
      <c r="H39" s="32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</row>
    <row r="40" spans="1:55" ht="12" customHeight="1">
      <c r="A40" s="25" t="s">
        <v>44</v>
      </c>
      <c r="B40" s="26" t="s">
        <v>35</v>
      </c>
      <c r="C40" s="27">
        <v>0</v>
      </c>
      <c r="D40" s="31">
        <v>0</v>
      </c>
      <c r="E40" s="33"/>
      <c r="F40" s="30"/>
      <c r="G40" s="31"/>
      <c r="H40" s="32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ht="12" customHeight="1">
      <c r="A41" s="25" t="s">
        <v>45</v>
      </c>
      <c r="B41" s="34" t="s">
        <v>35</v>
      </c>
      <c r="C41" s="27">
        <v>23550.41</v>
      </c>
      <c r="D41" s="31">
        <v>302.34</v>
      </c>
      <c r="E41" s="33">
        <v>116.74</v>
      </c>
      <c r="F41" s="30"/>
      <c r="G41" s="31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</row>
    <row r="42" spans="1:55" ht="15" customHeight="1" thickBot="1">
      <c r="A42" s="58" t="s">
        <v>46</v>
      </c>
      <c r="B42" s="55"/>
      <c r="C42" s="55">
        <v>0</v>
      </c>
      <c r="D42" s="59"/>
      <c r="E42" s="60"/>
      <c r="F42" s="32"/>
      <c r="G42" s="46"/>
      <c r="H42" s="32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</row>
    <row r="43" spans="1:55" ht="15" customHeight="1" thickBot="1" thickTop="1">
      <c r="A43" s="61" t="s">
        <v>47</v>
      </c>
      <c r="B43" s="50" t="s">
        <v>0</v>
      </c>
      <c r="C43" s="62">
        <f>SUM(C44:C52)</f>
        <v>313165.65</v>
      </c>
      <c r="D43" s="63">
        <f>SUM(D46:D54)</f>
        <v>50.21</v>
      </c>
      <c r="E43" s="64">
        <f>SUM(E46:E54)</f>
        <v>40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</row>
    <row r="44" spans="1:55" ht="12" customHeight="1" thickTop="1">
      <c r="A44" s="65" t="s">
        <v>48</v>
      </c>
      <c r="B44" s="26"/>
      <c r="C44" s="66"/>
      <c r="D44" s="31"/>
      <c r="E44" s="33"/>
      <c r="F44" s="30"/>
      <c r="G44" s="31"/>
      <c r="H44" s="3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</row>
    <row r="45" spans="1:55" ht="12" customHeight="1">
      <c r="A45" s="65" t="s">
        <v>49</v>
      </c>
      <c r="B45" s="26"/>
      <c r="C45" s="66"/>
      <c r="D45" s="31"/>
      <c r="E45" s="33"/>
      <c r="F45" s="30"/>
      <c r="G45" s="31"/>
      <c r="H45" s="3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</row>
    <row r="46" spans="1:55" ht="12" customHeight="1">
      <c r="A46" s="67" t="s">
        <v>50</v>
      </c>
      <c r="B46" s="26" t="s">
        <v>35</v>
      </c>
      <c r="C46" s="27">
        <v>4230</v>
      </c>
      <c r="D46" s="31">
        <v>11</v>
      </c>
      <c r="E46" s="33">
        <v>15</v>
      </c>
      <c r="F46" s="30"/>
      <c r="G46" s="31"/>
      <c r="H46" s="32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</row>
    <row r="47" spans="1:55" ht="12" customHeight="1">
      <c r="A47" s="67" t="s">
        <v>51</v>
      </c>
      <c r="B47" s="26"/>
      <c r="C47" s="27">
        <v>4199.3</v>
      </c>
      <c r="D47" s="31"/>
      <c r="E47" s="33"/>
      <c r="F47" s="30"/>
      <c r="G47" s="3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ht="12" customHeight="1">
      <c r="A48" s="67" t="s">
        <v>52</v>
      </c>
      <c r="B48" s="26" t="s">
        <v>35</v>
      </c>
      <c r="C48" s="27">
        <v>939</v>
      </c>
      <c r="D48" s="31">
        <v>39.21</v>
      </c>
      <c r="E48" s="68">
        <v>25</v>
      </c>
      <c r="F48" s="30"/>
      <c r="G48" s="31"/>
      <c r="H48" s="3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ht="12" customHeight="1">
      <c r="A49" s="65" t="s">
        <v>53</v>
      </c>
      <c r="B49" s="26"/>
      <c r="C49" s="66"/>
      <c r="D49" s="31"/>
      <c r="E49" s="69"/>
      <c r="F49" s="30"/>
      <c r="G49" s="31"/>
      <c r="H49" s="3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ht="12" customHeight="1">
      <c r="A50" s="70"/>
      <c r="B50" s="26"/>
      <c r="C50" s="71"/>
      <c r="D50" s="31"/>
      <c r="E50" s="69"/>
      <c r="F50" s="30"/>
      <c r="G50" s="31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6" ht="12" customHeight="1">
      <c r="A51" s="72" t="s">
        <v>54</v>
      </c>
      <c r="B51" s="26" t="s">
        <v>35</v>
      </c>
      <c r="C51" s="27">
        <v>153204</v>
      </c>
      <c r="D51" s="3">
        <v>0</v>
      </c>
      <c r="E51" s="69">
        <v>0</v>
      </c>
      <c r="F51" s="30"/>
      <c r="G51" s="31"/>
      <c r="H51" s="3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t="s">
        <v>55</v>
      </c>
    </row>
    <row r="52" spans="1:55" ht="12" customHeight="1">
      <c r="A52" s="72" t="s">
        <v>56</v>
      </c>
      <c r="B52" s="26" t="s">
        <v>30</v>
      </c>
      <c r="C52" s="27">
        <v>150593.35</v>
      </c>
      <c r="D52" s="3"/>
      <c r="E52" s="69">
        <v>0</v>
      </c>
      <c r="F52" s="30"/>
      <c r="G52" s="31"/>
      <c r="H52" s="32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55" ht="15" customHeight="1" thickBot="1">
      <c r="A53" s="58" t="s">
        <v>57</v>
      </c>
      <c r="B53" s="73"/>
      <c r="C53" s="74">
        <f>SUM(C54:C54)</f>
        <v>669</v>
      </c>
      <c r="D53" s="75"/>
      <c r="E53" s="76"/>
      <c r="F53" s="30"/>
      <c r="G53" s="31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ht="15.75" customHeight="1" thickBot="1" thickTop="1">
      <c r="A54" s="77" t="s">
        <v>58</v>
      </c>
      <c r="B54" s="78" t="s">
        <v>35</v>
      </c>
      <c r="C54" s="79">
        <v>669</v>
      </c>
      <c r="D54" s="80"/>
      <c r="E54" s="81"/>
      <c r="F54" s="30"/>
      <c r="G54" s="31"/>
      <c r="H54" s="32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ht="12.75">
      <c r="A55" s="123" t="s">
        <v>59</v>
      </c>
      <c r="B55" s="82"/>
      <c r="C55" s="125">
        <f>(+C53+C43+C38+C25+C12)</f>
        <v>1831372.8900000001</v>
      </c>
      <c r="D55" s="83">
        <v>0</v>
      </c>
      <c r="E55" s="84">
        <v>0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</row>
    <row r="56" spans="1:27" ht="13.5" thickBot="1">
      <c r="A56" s="124"/>
      <c r="B56" s="85" t="s">
        <v>0</v>
      </c>
      <c r="C56" s="126"/>
      <c r="D56" s="86">
        <v>0</v>
      </c>
      <c r="E56" s="87">
        <v>0</v>
      </c>
      <c r="G56" s="88"/>
      <c r="H56" s="9"/>
      <c r="I56" s="88"/>
      <c r="J56" s="88"/>
      <c r="K56" s="88"/>
      <c r="L56" s="88"/>
      <c r="M56" s="88"/>
      <c r="O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</row>
    <row r="57" spans="1:55" ht="15" customHeight="1" thickBot="1">
      <c r="A57" s="89" t="s">
        <v>60</v>
      </c>
      <c r="B57" s="90"/>
      <c r="C57" s="91"/>
      <c r="D57" s="92">
        <f>SUM(+D12+D38++D43+D42+D53+D25)</f>
        <v>57873.77</v>
      </c>
      <c r="E57" s="93">
        <f>SUM(+E12+E38++E43+E42+E53+E25)</f>
        <v>11337.119999999999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</row>
    <row r="58" spans="1:55" ht="12.75">
      <c r="A58" s="88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</row>
    <row r="59" spans="1:54" ht="15" customHeight="1" thickBot="1">
      <c r="A59" s="88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</row>
    <row r="60" spans="1:29" ht="15.75">
      <c r="A60" s="95" t="s">
        <v>61</v>
      </c>
      <c r="B60" s="96">
        <f>SUM(B61:B64)</f>
        <v>88743.28</v>
      </c>
      <c r="C60" s="83"/>
      <c r="D60" s="83"/>
      <c r="E60" s="83"/>
      <c r="F60" s="97"/>
      <c r="G60" s="97"/>
      <c r="H60" s="98"/>
      <c r="I60" s="97"/>
      <c r="J60" s="98"/>
      <c r="K60" s="97"/>
      <c r="L60" s="98"/>
      <c r="M60" s="97"/>
      <c r="N60" s="98"/>
      <c r="O60" s="97"/>
      <c r="P60" s="98"/>
      <c r="Q60" s="97"/>
      <c r="R60" s="98"/>
      <c r="S60" s="97"/>
      <c r="T60" s="98"/>
      <c r="U60" s="97"/>
      <c r="V60" s="98"/>
      <c r="W60" s="97"/>
      <c r="X60" s="98"/>
      <c r="Y60" s="97"/>
      <c r="Z60" s="98"/>
      <c r="AA60" s="97"/>
      <c r="AB60" s="98"/>
      <c r="AC60" s="97"/>
    </row>
    <row r="61" spans="1:29" ht="14.25" customHeight="1">
      <c r="A61" s="99" t="s">
        <v>62</v>
      </c>
      <c r="B61" s="100">
        <v>46119.77</v>
      </c>
      <c r="C61" s="101" t="s">
        <v>0</v>
      </c>
      <c r="D61" s="31"/>
      <c r="E61" s="31"/>
      <c r="F61" s="97"/>
      <c r="G61" s="97"/>
      <c r="H61" s="98"/>
      <c r="I61" s="97"/>
      <c r="J61" s="98"/>
      <c r="K61" s="97"/>
      <c r="L61" s="98"/>
      <c r="M61" s="97"/>
      <c r="N61" s="98"/>
      <c r="O61" s="97"/>
      <c r="P61" s="98"/>
      <c r="Q61" s="97"/>
      <c r="R61" s="98"/>
      <c r="S61" s="97"/>
      <c r="T61" s="98"/>
      <c r="U61" s="97"/>
      <c r="V61" s="98"/>
      <c r="W61" s="97"/>
      <c r="X61" s="98"/>
      <c r="Y61" s="97"/>
      <c r="Z61" s="98"/>
      <c r="AA61" s="97"/>
      <c r="AB61" s="98"/>
      <c r="AC61" s="97"/>
    </row>
    <row r="62" spans="1:29" ht="12.75" customHeight="1">
      <c r="A62" s="48" t="s">
        <v>63</v>
      </c>
      <c r="B62" s="100">
        <v>824.4</v>
      </c>
      <c r="C62" s="31"/>
      <c r="D62" s="31"/>
      <c r="E62" s="31"/>
      <c r="F62" s="97"/>
      <c r="G62" s="97"/>
      <c r="H62" s="98"/>
      <c r="I62" s="97"/>
      <c r="J62" s="98"/>
      <c r="K62" s="97"/>
      <c r="L62" s="98"/>
      <c r="M62" s="97"/>
      <c r="N62" s="98"/>
      <c r="O62" s="97"/>
      <c r="P62" s="98"/>
      <c r="Q62" s="97"/>
      <c r="R62" s="98"/>
      <c r="S62" s="97"/>
      <c r="T62" s="98"/>
      <c r="U62" s="97"/>
      <c r="V62" s="98"/>
      <c r="W62" s="97"/>
      <c r="X62" s="98"/>
      <c r="Y62" s="97"/>
      <c r="Z62" s="98"/>
      <c r="AA62" s="97"/>
      <c r="AB62" s="98"/>
      <c r="AC62" s="97"/>
    </row>
    <row r="63" spans="1:8" ht="12" customHeight="1">
      <c r="A63" s="25" t="s">
        <v>64</v>
      </c>
      <c r="B63" s="100">
        <v>36501.44</v>
      </c>
      <c r="C63" s="31"/>
      <c r="D63" s="31"/>
      <c r="E63" s="31"/>
      <c r="H63" s="9"/>
    </row>
    <row r="64" spans="1:8" ht="12" customHeight="1" thickBot="1">
      <c r="A64" s="102" t="s">
        <v>65</v>
      </c>
      <c r="B64" s="103">
        <v>5297.67</v>
      </c>
      <c r="C64" s="31"/>
      <c r="D64" s="31"/>
      <c r="E64" s="31"/>
      <c r="H64" s="9"/>
    </row>
    <row r="65" spans="1:8" ht="12.75" customHeight="1">
      <c r="A65" s="104"/>
      <c r="H65" s="9"/>
    </row>
    <row r="66" spans="1:8" ht="12.75">
      <c r="A66" s="122" t="s">
        <v>66</v>
      </c>
      <c r="B66" s="122"/>
      <c r="C66" s="122"/>
      <c r="D66" s="122"/>
      <c r="E66" s="122"/>
      <c r="H66" s="9"/>
    </row>
    <row r="67" spans="1:8" ht="12.75">
      <c r="A67" s="127" t="s">
        <v>67</v>
      </c>
      <c r="B67" s="127"/>
      <c r="C67" s="127"/>
      <c r="D67" s="127"/>
      <c r="E67" s="127"/>
      <c r="H67" s="9"/>
    </row>
    <row r="68" spans="1:29" ht="12.75">
      <c r="A68" s="122" t="s">
        <v>68</v>
      </c>
      <c r="B68" s="122"/>
      <c r="C68" s="122"/>
      <c r="D68" s="122"/>
      <c r="E68" s="122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</row>
    <row r="69" spans="1:8" ht="12.75">
      <c r="A69" t="s">
        <v>69</v>
      </c>
      <c r="B69" s="106"/>
      <c r="C69" s="106"/>
      <c r="D69" s="106"/>
      <c r="E69" s="106"/>
      <c r="H69" s="9"/>
    </row>
    <row r="70" spans="1:8" ht="12.75">
      <c r="A70" s="107" t="s">
        <v>70</v>
      </c>
      <c r="H70" s="9"/>
    </row>
    <row r="71" spans="1:8" ht="12.75">
      <c r="A71" t="s">
        <v>71</v>
      </c>
      <c r="H71" s="9"/>
    </row>
    <row r="72" spans="1:8" ht="12.75">
      <c r="A72" t="s">
        <v>72</v>
      </c>
      <c r="H72" s="9"/>
    </row>
    <row r="73" spans="1:8" ht="12.75">
      <c r="A73" t="s">
        <v>73</v>
      </c>
      <c r="H73" s="9"/>
    </row>
    <row r="74" ht="12.75">
      <c r="H74" s="9"/>
    </row>
    <row r="75" ht="12.75">
      <c r="H75" s="9"/>
    </row>
    <row r="76" ht="12.75">
      <c r="H76" s="9"/>
    </row>
    <row r="77" ht="12.75">
      <c r="H77" s="9"/>
    </row>
    <row r="78" ht="12.75">
      <c r="H78" s="9"/>
    </row>
    <row r="79" spans="1:8" ht="12.75">
      <c r="A79" t="s">
        <v>0</v>
      </c>
      <c r="H79" s="9"/>
    </row>
    <row r="80" ht="12.75">
      <c r="H80" s="9"/>
    </row>
    <row r="81" ht="12.75">
      <c r="H81" s="9"/>
    </row>
    <row r="82" ht="12.75">
      <c r="H82" s="9"/>
    </row>
    <row r="83" ht="12.75">
      <c r="H83" s="9"/>
    </row>
    <row r="84" ht="12.75">
      <c r="H84" s="9"/>
    </row>
    <row r="85" ht="12.75">
      <c r="H85" s="9"/>
    </row>
    <row r="86" ht="12.75">
      <c r="H86" s="9"/>
    </row>
    <row r="87" ht="12.75">
      <c r="H87" s="9"/>
    </row>
    <row r="88" ht="12.75">
      <c r="H88" s="9"/>
    </row>
    <row r="89" ht="12.75">
      <c r="H89" s="9"/>
    </row>
    <row r="90" ht="12.75">
      <c r="H90" s="9"/>
    </row>
    <row r="91" ht="12.75">
      <c r="H91" s="9"/>
    </row>
    <row r="92" ht="12.75">
      <c r="H92" s="9"/>
    </row>
    <row r="93" ht="12.75">
      <c r="H93" s="9"/>
    </row>
    <row r="94" ht="12.75">
      <c r="H94" s="9"/>
    </row>
    <row r="95" ht="12.75">
      <c r="H95" s="9"/>
    </row>
    <row r="96" ht="12.75">
      <c r="H96" s="9"/>
    </row>
    <row r="97" ht="12.75">
      <c r="H97" s="9"/>
    </row>
    <row r="98" ht="12.75">
      <c r="H98" s="9"/>
    </row>
    <row r="99" ht="12.75">
      <c r="H99" s="9"/>
    </row>
    <row r="100" ht="12.75">
      <c r="H100" s="9"/>
    </row>
    <row r="101" ht="12.75">
      <c r="H101" s="9"/>
    </row>
    <row r="102" ht="12.75">
      <c r="H102" s="9"/>
    </row>
    <row r="103" ht="12.75">
      <c r="H103" s="9"/>
    </row>
    <row r="104" ht="12.75">
      <c r="H104" s="9"/>
    </row>
    <row r="105" ht="12.75">
      <c r="H105" s="9"/>
    </row>
    <row r="106" ht="12.75">
      <c r="H106" s="9"/>
    </row>
    <row r="107" ht="12.75">
      <c r="H107" s="9"/>
    </row>
    <row r="108" ht="12.75">
      <c r="H108" s="9"/>
    </row>
    <row r="109" ht="12.75">
      <c r="H109" s="9"/>
    </row>
    <row r="110" ht="12.75">
      <c r="H110" s="9"/>
    </row>
    <row r="111" ht="12.75">
      <c r="H111" s="9"/>
    </row>
    <row r="112" ht="12.75">
      <c r="H112" s="9"/>
    </row>
    <row r="113" ht="12.75">
      <c r="H113" s="9"/>
    </row>
    <row r="114" ht="12.75">
      <c r="H114" s="9"/>
    </row>
    <row r="115" ht="12.75">
      <c r="H115" s="9"/>
    </row>
    <row r="116" ht="12.75">
      <c r="H116" s="9"/>
    </row>
    <row r="117" ht="12.75">
      <c r="H117" s="9"/>
    </row>
    <row r="118" ht="12.75">
      <c r="H118" s="9"/>
    </row>
    <row r="119" ht="12.75">
      <c r="H119" s="9"/>
    </row>
    <row r="120" ht="12.75">
      <c r="H120" s="9"/>
    </row>
    <row r="121" ht="12.75">
      <c r="H121" s="9"/>
    </row>
    <row r="122" ht="12.75">
      <c r="H122" s="9"/>
    </row>
    <row r="123" ht="12.75">
      <c r="H123" s="9"/>
    </row>
    <row r="124" ht="12.75">
      <c r="H124" s="9"/>
    </row>
    <row r="125" ht="12.75">
      <c r="H125" s="9"/>
    </row>
    <row r="126" ht="12.75">
      <c r="H126" s="9"/>
    </row>
    <row r="127" ht="12.75">
      <c r="H127" s="9"/>
    </row>
    <row r="128" ht="12.75">
      <c r="H128" s="9"/>
    </row>
    <row r="129" ht="12.75">
      <c r="H129" s="9"/>
    </row>
    <row r="130" ht="12.75">
      <c r="H130" s="9"/>
    </row>
    <row r="131" ht="12.75">
      <c r="H131" s="9"/>
    </row>
    <row r="132" ht="12.75">
      <c r="H132" s="9"/>
    </row>
    <row r="133" ht="12.75">
      <c r="H133" s="9"/>
    </row>
    <row r="134" ht="12.75">
      <c r="H134" s="9"/>
    </row>
    <row r="135" ht="12.75">
      <c r="H135" s="9"/>
    </row>
    <row r="136" ht="12.75">
      <c r="H136" s="9"/>
    </row>
    <row r="137" ht="12.75">
      <c r="H137" s="9"/>
    </row>
    <row r="138" ht="12.75">
      <c r="H138" s="9"/>
    </row>
    <row r="139" ht="12.75">
      <c r="H139" s="9"/>
    </row>
    <row r="140" ht="12.75">
      <c r="H140" s="9"/>
    </row>
    <row r="141" ht="12.75">
      <c r="H141" s="9"/>
    </row>
    <row r="142" ht="12.75">
      <c r="H142" s="9"/>
    </row>
    <row r="143" ht="12.75">
      <c r="H143" s="9"/>
    </row>
    <row r="144" ht="12.75">
      <c r="H144" s="9"/>
    </row>
    <row r="145" ht="12.75">
      <c r="H145" s="9"/>
    </row>
    <row r="146" ht="12.75">
      <c r="H146" s="9"/>
    </row>
    <row r="147" ht="12.75">
      <c r="H147" s="9"/>
    </row>
    <row r="148" ht="12.75">
      <c r="H148" s="9"/>
    </row>
    <row r="149" ht="12.75">
      <c r="H149" s="9"/>
    </row>
    <row r="150" ht="12.75">
      <c r="H150" s="9"/>
    </row>
    <row r="151" ht="12.75">
      <c r="H151" s="9"/>
    </row>
    <row r="152" ht="12.75">
      <c r="H152" s="9"/>
    </row>
    <row r="153" ht="12.75">
      <c r="H153" s="9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  <row r="165" ht="12.75">
      <c r="H165" s="9"/>
    </row>
    <row r="166" ht="12.75">
      <c r="H166" s="9"/>
    </row>
    <row r="167" ht="12.75">
      <c r="H167" s="9"/>
    </row>
    <row r="168" ht="12.75">
      <c r="H168" s="9"/>
    </row>
    <row r="169" ht="12.75">
      <c r="H169" s="9"/>
    </row>
    <row r="170" ht="12.75">
      <c r="H170" s="9"/>
    </row>
    <row r="171" ht="12.75">
      <c r="H171" s="9"/>
    </row>
    <row r="172" ht="12.75">
      <c r="H172" s="9"/>
    </row>
    <row r="173" ht="12.75">
      <c r="H173" s="9"/>
    </row>
    <row r="174" ht="12.75">
      <c r="H174" s="9"/>
    </row>
    <row r="175" ht="12.75">
      <c r="H175" s="9"/>
    </row>
    <row r="176" ht="12.75">
      <c r="H176" s="9"/>
    </row>
    <row r="177" ht="12.75">
      <c r="H177" s="9"/>
    </row>
    <row r="178" ht="12.75">
      <c r="H178" s="9"/>
    </row>
    <row r="179" ht="12.75">
      <c r="H179" s="9"/>
    </row>
    <row r="180" ht="12.75">
      <c r="H180" s="9"/>
    </row>
    <row r="181" ht="12.75">
      <c r="H181" s="9"/>
    </row>
    <row r="182" ht="12.75">
      <c r="H182" s="9"/>
    </row>
    <row r="183" ht="12.75">
      <c r="H183" s="9"/>
    </row>
    <row r="184" ht="12.75">
      <c r="H184" s="9"/>
    </row>
    <row r="185" ht="12.75">
      <c r="H185" s="9"/>
    </row>
    <row r="186" ht="12.75">
      <c r="H186" s="9"/>
    </row>
    <row r="187" ht="12.75">
      <c r="H187" s="9"/>
    </row>
    <row r="188" ht="12.75">
      <c r="H188" s="9"/>
    </row>
    <row r="189" ht="12.75">
      <c r="H189" s="9"/>
    </row>
  </sheetData>
  <mergeCells count="33">
    <mergeCell ref="A68:E68"/>
    <mergeCell ref="A55:A56"/>
    <mergeCell ref="C55:C56"/>
    <mergeCell ref="A66:E66"/>
    <mergeCell ref="A67:E67"/>
    <mergeCell ref="AV10:AW10"/>
    <mergeCell ref="AX10:AY10"/>
    <mergeCell ref="AZ10:BA10"/>
    <mergeCell ref="BB10:BC10"/>
    <mergeCell ref="AN10:AO10"/>
    <mergeCell ref="AP10:AQ10"/>
    <mergeCell ref="AR10:AS10"/>
    <mergeCell ref="AT10:AU10"/>
    <mergeCell ref="AF10:AG10"/>
    <mergeCell ref="AH10:AI10"/>
    <mergeCell ref="AJ10:AK10"/>
    <mergeCell ref="AL10:AM10"/>
    <mergeCell ref="X10:Y10"/>
    <mergeCell ref="Z10:AA10"/>
    <mergeCell ref="AB10:AC10"/>
    <mergeCell ref="AD10:AE10"/>
    <mergeCell ref="P10:Q10"/>
    <mergeCell ref="R10:S10"/>
    <mergeCell ref="T10:U10"/>
    <mergeCell ref="V10:W10"/>
    <mergeCell ref="H10:I10"/>
    <mergeCell ref="J10:K10"/>
    <mergeCell ref="L10:M10"/>
    <mergeCell ref="N10:O10"/>
    <mergeCell ref="A7:E9"/>
    <mergeCell ref="A10:A11"/>
    <mergeCell ref="D10:E10"/>
    <mergeCell ref="F10:G10"/>
  </mergeCells>
  <printOptions/>
  <pageMargins left="1.14" right="0.75" top="0.13" bottom="0.14" header="0" footer="0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AMD </cp:lastModifiedBy>
  <cp:lastPrinted>2007-03-13T10:30:39Z</cp:lastPrinted>
  <dcterms:created xsi:type="dcterms:W3CDTF">2007-03-13T10:28:56Z</dcterms:created>
  <dcterms:modified xsi:type="dcterms:W3CDTF">2007-03-14T14:04:45Z</dcterms:modified>
  <cp:category/>
  <cp:version/>
  <cp:contentType/>
  <cp:contentStatus/>
</cp:coreProperties>
</file>