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FINANCIAMIENTTO EDUCATIVO\2021\2021\"/>
    </mc:Choice>
  </mc:AlternateContent>
  <xr:revisionPtr revIDLastSave="0" documentId="8_{0F3C7CED-F9FF-4BAB-BABC-EBD8034640E7}" xr6:coauthVersionLast="47" xr6:coauthVersionMax="47" xr10:uidLastSave="{00000000-0000-0000-0000-000000000000}"/>
  <bookViews>
    <workbookView xWindow="-120" yWindow="-120" windowWidth="29040" windowHeight="15840" xr2:uid="{BDB1F032-05B6-45C3-B5F8-831085CA7AC9}"/>
  </bookViews>
  <sheets>
    <sheet name="CIERRE 2021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D23" i="2"/>
  <c r="H22" i="2"/>
  <c r="B21" i="2"/>
  <c r="H21" i="2" s="1"/>
  <c r="B20" i="2"/>
  <c r="H20" i="2" s="1"/>
  <c r="B19" i="2"/>
  <c r="H19" i="2" s="1"/>
  <c r="H23" i="2" s="1"/>
  <c r="B23" i="2" l="1"/>
  <c r="F30" i="2" s="1"/>
  <c r="I31" i="2" l="1"/>
  <c r="F31" i="2"/>
</calcChain>
</file>

<file path=xl/sharedStrings.xml><?xml version="1.0" encoding="utf-8"?>
<sst xmlns="http://schemas.openxmlformats.org/spreadsheetml/2006/main" count="84" uniqueCount="63">
  <si>
    <t>Número de Remito</t>
  </si>
  <si>
    <t>Enviado</t>
  </si>
  <si>
    <t>Institución que Envía</t>
  </si>
  <si>
    <t>UO que Envía</t>
  </si>
  <si>
    <t>Institución Destino</t>
  </si>
  <si>
    <t>UO Destino</t>
  </si>
  <si>
    <t>Recibido por Usuario</t>
  </si>
  <si>
    <t>Recibido</t>
  </si>
  <si>
    <t>Días E/R</t>
  </si>
  <si>
    <t>Días en UO</t>
  </si>
  <si>
    <t>RTO-3172672-2022</t>
  </si>
  <si>
    <t>Ministerio de Hacienda y Finanzas</t>
  </si>
  <si>
    <t>Ministerio de Hacienda - Mesa de Entrada</t>
  </si>
  <si>
    <t>ESQUIBEL, ARMANDO MARIO</t>
  </si>
  <si>
    <t>RTO-3172674-2022</t>
  </si>
  <si>
    <t>Ministerio de Educación</t>
  </si>
  <si>
    <t>Sección Mesa de Entradas y Salidas</t>
  </si>
  <si>
    <t>RAMIREZ, EDIT POMPELLA DEL VALLE</t>
  </si>
  <si>
    <t>RTO-3179581-2022</t>
  </si>
  <si>
    <t xml:space="preserve"> Secretaria de Coordinación Administrativa Financiera</t>
  </si>
  <si>
    <t>TRIGO, DAVID EDUARDO</t>
  </si>
  <si>
    <t>RTO-3181899-2022</t>
  </si>
  <si>
    <t>Dirección de Relevamiento Escolar de Necesidades Edilicias</t>
  </si>
  <si>
    <t>GIMENEZ, RICARDO CESAR</t>
  </si>
  <si>
    <t>RTO-3204062-2022</t>
  </si>
  <si>
    <t>Ministerio de Obras y Servicios Públicos</t>
  </si>
  <si>
    <t>Secretaría de Obras Públicas - Sección Mesa de Entrada</t>
  </si>
  <si>
    <t>DIAZ FUNES, JOSE LUIS</t>
  </si>
  <si>
    <t>RTO-3207978-2022</t>
  </si>
  <si>
    <t>Dirección de Infraestructura Escolar</t>
  </si>
  <si>
    <t>GARCIA, ROSANA VERONICA</t>
  </si>
  <si>
    <t>RTO-3216690-2022</t>
  </si>
  <si>
    <t>Departamento Contable SOP</t>
  </si>
  <si>
    <t>FERREYRA, EMANUEL RAMON</t>
  </si>
  <si>
    <t>EXPEDIENTE: 700-000482-2022</t>
  </si>
  <si>
    <r>
      <t>SOLICITUD PLANILLA 1.5 NUEVAS INVERSIONES AL</t>
    </r>
    <r>
      <rPr>
        <b/>
        <u/>
        <sz val="12"/>
        <color theme="1"/>
        <rFont val="Calibri"/>
        <family val="2"/>
        <scheme val="minor"/>
      </rPr>
      <t xml:space="preserve"> 31/03/2022</t>
    </r>
  </si>
  <si>
    <t>GOBIERNO DE LA PROVINCIA DE SAN JUAN</t>
  </si>
  <si>
    <t xml:space="preserve">INFORMACIÓN PARA EL CONSEJO FEDERAL DE RESPONSABILIDAD FISCAL </t>
  </si>
  <si>
    <t>Ley Nacional  25.917</t>
  </si>
  <si>
    <t>LEY DE FINANCIAMIENTO EDUCATIVO  (Ejecución al 31/12/2021)</t>
  </si>
  <si>
    <t>EN PESOS (Ejecución)</t>
  </si>
  <si>
    <t>Finalidad y Función: Educación, Ciencia y Técnica, no incluye Cultura.</t>
  </si>
  <si>
    <t>Institucional</t>
  </si>
  <si>
    <t>FUENTE DE FINANCIAMIENTO</t>
  </si>
  <si>
    <t>11 Tesoro Provincial + 13 Fdos. Provinciales Afectados</t>
  </si>
  <si>
    <t>14 Fondos Nacionales con Afectación Específica</t>
  </si>
  <si>
    <t>16 Credito Externo</t>
  </si>
  <si>
    <t>Totales</t>
  </si>
  <si>
    <t>Ejecución</t>
  </si>
  <si>
    <t xml:space="preserve">(1) </t>
  </si>
  <si>
    <t xml:space="preserve">(2) </t>
  </si>
  <si>
    <t>(3)</t>
  </si>
  <si>
    <t>(4)=(1+2+3)</t>
  </si>
  <si>
    <t>2 Ministerio de Obras y Servicios Públicos</t>
  </si>
  <si>
    <t>3 Ministerio de Educación</t>
  </si>
  <si>
    <t>4 Secretaría de Ciencia, Tecnología e Innovación</t>
  </si>
  <si>
    <t>5 Obligacuiones a Cargo del Tesoro</t>
  </si>
  <si>
    <t>Total  Ejecución al 31/12/2021</t>
  </si>
  <si>
    <t>Total Ejecución Año 2005</t>
  </si>
  <si>
    <t>INVERSIÓN INCREMENTAL  ART. 5º LEY 26.075</t>
  </si>
  <si>
    <t>(1) Estimación del Gasto en Educación - Ciencia y Técnica, exigido por Ley 26.075 para 2021</t>
  </si>
  <si>
    <t>(2) Gasto ejecutado en Educación, Ciencia y Técnica al 31/12/2021 por Prov. de San Juan</t>
  </si>
  <si>
    <t>Cumplimiento de la meta: ((2)-(1))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</si>
</sst>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_ ;_ * \-#,##0_ ;_ * \-??_ ;_ @_ "/>
    <numFmt numFmtId="165" formatCode="_-* #,##0_-;\-* #,##0_-;_-* &quot;-&quot;??_-;_-@_-"/>
    <numFmt numFmtId="166" formatCode="0.000%"/>
    <numFmt numFmtId="167" formatCode="&quot;€&quot;\ #,##0.00;[Red]&quot;€&quot;\ \-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164" fontId="7" fillId="0" borderId="0"/>
    <xf numFmtId="9" fontId="7" fillId="0" borderId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14" fontId="0" fillId="0" borderId="6" xfId="0" applyNumberFormat="1" applyBorder="1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6" fillId="0" borderId="0" xfId="1" applyFont="1"/>
    <xf numFmtId="0" fontId="7" fillId="0" borderId="0" xfId="2"/>
    <xf numFmtId="43" fontId="7" fillId="0" borderId="0" xfId="3" applyFont="1"/>
    <xf numFmtId="0" fontId="5" fillId="0" borderId="0" xfId="1"/>
    <xf numFmtId="0" fontId="6" fillId="0" borderId="0" xfId="2" applyFont="1" applyAlignment="1">
      <alignment horizontal="center"/>
    </xf>
    <xf numFmtId="43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/>
    <xf numFmtId="43" fontId="8" fillId="0" borderId="0" xfId="3" applyFon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43" fontId="8" fillId="0" borderId="0" xfId="3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/>
    </xf>
    <xf numFmtId="49" fontId="8" fillId="0" borderId="34" xfId="2" applyNumberFormat="1" applyFont="1" applyBorder="1" applyAlignment="1">
      <alignment horizontal="center"/>
    </xf>
    <xf numFmtId="49" fontId="8" fillId="0" borderId="35" xfId="2" applyNumberFormat="1" applyFont="1" applyBorder="1" applyAlignment="1">
      <alignment horizontal="center"/>
    </xf>
    <xf numFmtId="49" fontId="8" fillId="0" borderId="36" xfId="2" applyNumberFormat="1" applyFont="1" applyBorder="1" applyAlignment="1">
      <alignment horizontal="center"/>
    </xf>
    <xf numFmtId="43" fontId="8" fillId="0" borderId="0" xfId="3" applyFont="1" applyBorder="1" applyAlignment="1">
      <alignment horizontal="center"/>
    </xf>
    <xf numFmtId="0" fontId="11" fillId="0" borderId="6" xfId="2" applyFont="1" applyBorder="1"/>
    <xf numFmtId="164" fontId="11" fillId="0" borderId="37" xfId="4" applyFont="1" applyBorder="1" applyAlignment="1">
      <alignment horizontal="center"/>
    </xf>
    <xf numFmtId="164" fontId="11" fillId="0" borderId="38" xfId="4" applyFont="1" applyBorder="1" applyAlignment="1">
      <alignment horizontal="center"/>
    </xf>
    <xf numFmtId="164" fontId="11" fillId="0" borderId="39" xfId="4" applyFont="1" applyBorder="1" applyAlignment="1">
      <alignment horizontal="center"/>
    </xf>
    <xf numFmtId="43" fontId="0" fillId="0" borderId="0" xfId="3" applyFont="1" applyFill="1" applyBorder="1" applyAlignment="1" applyProtection="1"/>
    <xf numFmtId="164" fontId="11" fillId="0" borderId="5" xfId="4" applyFont="1" applyBorder="1" applyAlignment="1">
      <alignment horizontal="center"/>
    </xf>
    <xf numFmtId="0" fontId="8" fillId="0" borderId="1" xfId="2" applyFont="1" applyBorder="1"/>
    <xf numFmtId="164" fontId="11" fillId="0" borderId="34" xfId="4" applyFont="1" applyBorder="1" applyAlignment="1">
      <alignment horizontal="center"/>
    </xf>
    <xf numFmtId="164" fontId="11" fillId="0" borderId="35" xfId="4" applyFont="1" applyBorder="1" applyAlignment="1">
      <alignment horizontal="center"/>
    </xf>
    <xf numFmtId="164" fontId="11" fillId="0" borderId="40" xfId="4" applyFont="1" applyBorder="1" applyAlignment="1">
      <alignment horizontal="center"/>
    </xf>
    <xf numFmtId="164" fontId="11" fillId="0" borderId="41" xfId="4" applyFont="1" applyBorder="1" applyAlignment="1">
      <alignment horizontal="center"/>
    </xf>
    <xf numFmtId="164" fontId="11" fillId="0" borderId="42" xfId="4" applyFont="1" applyBorder="1" applyAlignment="1">
      <alignment horizontal="center"/>
    </xf>
    <xf numFmtId="43" fontId="8" fillId="0" borderId="0" xfId="3" applyFont="1" applyFill="1" applyBorder="1" applyAlignment="1" applyProtection="1"/>
    <xf numFmtId="0" fontId="8" fillId="0" borderId="0" xfId="2" applyFont="1" applyAlignment="1">
      <alignment horizontal="center"/>
    </xf>
    <xf numFmtId="164" fontId="0" fillId="0" borderId="0" xfId="4" applyFont="1"/>
    <xf numFmtId="164" fontId="0" fillId="0" borderId="2" xfId="4" applyFont="1" applyBorder="1"/>
    <xf numFmtId="164" fontId="0" fillId="0" borderId="2" xfId="2" applyNumberFormat="1" applyFont="1" applyBorder="1" applyAlignment="1">
      <alignment horizontal="center"/>
    </xf>
    <xf numFmtId="164" fontId="11" fillId="0" borderId="0" xfId="2" applyNumberFormat="1" applyFont="1"/>
    <xf numFmtId="164" fontId="7" fillId="0" borderId="0" xfId="2" applyNumberFormat="1"/>
    <xf numFmtId="164" fontId="8" fillId="0" borderId="0" xfId="2" applyNumberFormat="1" applyFont="1" applyAlignment="1">
      <alignment horizontal="center"/>
    </xf>
    <xf numFmtId="0" fontId="8" fillId="0" borderId="0" xfId="2" applyFont="1" applyAlignment="1">
      <alignment horizontal="right"/>
    </xf>
    <xf numFmtId="10" fontId="12" fillId="0" borderId="0" xfId="2" applyNumberFormat="1" applyFont="1"/>
    <xf numFmtId="43" fontId="8" fillId="0" borderId="0" xfId="3" applyFont="1" applyAlignment="1">
      <alignment horizontal="center"/>
    </xf>
    <xf numFmtId="43" fontId="7" fillId="0" borderId="0" xfId="3" applyFont="1" applyBorder="1"/>
    <xf numFmtId="0" fontId="10" fillId="0" borderId="43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8" fillId="0" borderId="49" xfId="2" applyFont="1" applyBorder="1" applyAlignment="1">
      <alignment horizontal="left"/>
    </xf>
    <xf numFmtId="3" fontId="8" fillId="0" borderId="50" xfId="2" applyNumberFormat="1" applyFont="1" applyBorder="1" applyAlignment="1">
      <alignment horizontal="center"/>
    </xf>
    <xf numFmtId="3" fontId="8" fillId="0" borderId="51" xfId="2" applyNumberFormat="1" applyFont="1" applyBorder="1" applyAlignment="1">
      <alignment horizontal="center"/>
    </xf>
    <xf numFmtId="3" fontId="8" fillId="0" borderId="52" xfId="2" applyNumberFormat="1" applyFont="1" applyBorder="1"/>
    <xf numFmtId="9" fontId="8" fillId="0" borderId="53" xfId="5" applyFont="1" applyBorder="1" applyAlignment="1">
      <alignment horizontal="center"/>
    </xf>
    <xf numFmtId="165" fontId="7" fillId="0" borderId="0" xfId="3" applyNumberFormat="1" applyFont="1" applyBorder="1"/>
    <xf numFmtId="3" fontId="8" fillId="0" borderId="54" xfId="2" applyNumberFormat="1" applyFont="1" applyBorder="1" applyAlignment="1">
      <alignment horizontal="center"/>
    </xf>
    <xf numFmtId="9" fontId="7" fillId="0" borderId="0" xfId="3" applyNumberFormat="1" applyFont="1" applyBorder="1"/>
    <xf numFmtId="0" fontId="8" fillId="0" borderId="55" xfId="2" applyFont="1" applyBorder="1" applyAlignment="1">
      <alignment horizontal="right"/>
    </xf>
    <xf numFmtId="3" fontId="8" fillId="0" borderId="56" xfId="2" applyNumberFormat="1" applyFont="1" applyBorder="1" applyAlignment="1">
      <alignment horizontal="center"/>
    </xf>
    <xf numFmtId="3" fontId="8" fillId="0" borderId="57" xfId="2" applyNumberFormat="1" applyFont="1" applyBorder="1"/>
    <xf numFmtId="10" fontId="8" fillId="0" borderId="58" xfId="5" applyNumberFormat="1" applyFont="1" applyBorder="1" applyAlignment="1">
      <alignment horizontal="center"/>
    </xf>
    <xf numFmtId="166" fontId="7" fillId="0" borderId="0" xfId="3" applyNumberFormat="1" applyFont="1" applyBorder="1"/>
    <xf numFmtId="165" fontId="7" fillId="0" borderId="0" xfId="3" applyNumberFormat="1" applyFont="1"/>
    <xf numFmtId="167" fontId="7" fillId="0" borderId="0" xfId="2" applyNumberFormat="1"/>
  </cellXfs>
  <cellStyles count="6">
    <cellStyle name="Excel Built-in Comma" xfId="4" xr:uid="{1954B493-E2E8-4FA9-A24D-DC4ADD6FA9D0}"/>
    <cellStyle name="Excel Built-in Normal" xfId="2" xr:uid="{6D5267D8-A867-4E5E-BF66-605497BDDC39}"/>
    <cellStyle name="Excel Built-in Percent" xfId="5" xr:uid="{B7F08AEC-E8A4-43BD-864A-D4CA2C3DAAAC}"/>
    <cellStyle name="Millares 2" xfId="3" xr:uid="{F3B233B9-DFBD-4C11-9819-A8DA125D715F}"/>
    <cellStyle name="Normal" xfId="0" builtinId="0"/>
    <cellStyle name="Normal 2" xfId="1" xr:uid="{0B678EC2-9961-4FFD-9CBA-FA29260D8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AB88-1D2A-461A-844B-D5877372F921}">
  <sheetPr>
    <tabColor rgb="FF00B050"/>
    <pageSetUpPr fitToPage="1"/>
  </sheetPr>
  <dimension ref="A1:J35"/>
  <sheetViews>
    <sheetView tabSelected="1" zoomScale="90" zoomScaleNormal="90" workbookViewId="0"/>
  </sheetViews>
  <sheetFormatPr baseColWidth="10" defaultColWidth="33" defaultRowHeight="15" customHeight="1" x14ac:dyDescent="0.25"/>
  <cols>
    <col min="1" max="1" width="49.85546875" style="39" customWidth="1"/>
    <col min="2" max="2" width="16.5703125" style="39" customWidth="1"/>
    <col min="3" max="3" width="14" style="39" customWidth="1"/>
    <col min="4" max="4" width="15.7109375" style="39" customWidth="1"/>
    <col min="5" max="5" width="11.7109375" style="39" customWidth="1"/>
    <col min="6" max="6" width="10.85546875" style="39" customWidth="1"/>
    <col min="7" max="7" width="10.42578125" style="39" customWidth="1"/>
    <col min="8" max="8" width="8.140625" style="39" customWidth="1"/>
    <col min="9" max="9" width="14.7109375" style="39" customWidth="1"/>
    <col min="10" max="10" width="5.7109375" style="40" customWidth="1"/>
    <col min="11" max="16384" width="33" style="39"/>
  </cols>
  <sheetData>
    <row r="1" spans="1:10" ht="18.600000000000001" customHeight="1" x14ac:dyDescent="0.25">
      <c r="A1" s="38" t="s">
        <v>36</v>
      </c>
    </row>
    <row r="2" spans="1:10" ht="15.7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75" customHeight="1" x14ac:dyDescent="0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3"/>
    </row>
    <row r="4" spans="1:10" ht="15.75" customHeight="1" x14ac:dyDescent="0.25">
      <c r="A4" s="44" t="s">
        <v>38</v>
      </c>
      <c r="B4" s="44"/>
      <c r="C4" s="44"/>
      <c r="D4" s="44"/>
      <c r="E4" s="44"/>
      <c r="F4" s="44"/>
      <c r="G4" s="44"/>
      <c r="H4" s="44"/>
      <c r="I4" s="44"/>
    </row>
    <row r="5" spans="1:10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6"/>
    </row>
    <row r="6" spans="1:10" ht="15" customHeight="1" x14ac:dyDescent="0.25">
      <c r="A6" s="47" t="s">
        <v>39</v>
      </c>
      <c r="B6" s="47"/>
      <c r="C6" s="47"/>
      <c r="D6" s="47"/>
      <c r="E6" s="47"/>
      <c r="F6" s="47"/>
      <c r="G6" s="47"/>
      <c r="H6" s="47"/>
      <c r="I6" s="47"/>
      <c r="J6" s="46"/>
    </row>
    <row r="7" spans="1:10" ht="1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6"/>
    </row>
    <row r="8" spans="1:10" ht="15" customHeight="1" x14ac:dyDescent="0.25">
      <c r="B8" s="49"/>
      <c r="C8" s="49"/>
      <c r="D8" s="49"/>
      <c r="E8" s="49"/>
      <c r="F8" s="49"/>
      <c r="G8" s="49"/>
      <c r="H8" s="49"/>
      <c r="I8" s="49"/>
      <c r="J8" s="46"/>
    </row>
    <row r="9" spans="1:10" ht="15" customHeight="1" x14ac:dyDescent="0.25">
      <c r="A9" s="45" t="s">
        <v>40</v>
      </c>
      <c r="B9" s="45"/>
      <c r="C9" s="45"/>
      <c r="D9" s="45"/>
      <c r="E9" s="45"/>
      <c r="F9" s="45"/>
      <c r="G9" s="45"/>
      <c r="I9" s="45"/>
      <c r="J9" s="46"/>
    </row>
    <row r="10" spans="1:10" ht="15" customHeight="1" x14ac:dyDescent="0.25">
      <c r="A10" s="45" t="s">
        <v>41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6"/>
    </row>
    <row r="13" spans="1:10" ht="15" customHeight="1" x14ac:dyDescent="0.25">
      <c r="A13" s="50" t="s">
        <v>42</v>
      </c>
      <c r="B13" s="51" t="s">
        <v>43</v>
      </c>
      <c r="C13" s="52"/>
      <c r="D13" s="52"/>
      <c r="E13" s="52"/>
      <c r="F13" s="52"/>
      <c r="G13" s="52"/>
      <c r="H13" s="52"/>
      <c r="I13" s="53"/>
    </row>
    <row r="14" spans="1:10" s="45" customFormat="1" ht="15" customHeight="1" x14ac:dyDescent="0.2">
      <c r="A14" s="54"/>
      <c r="B14" s="55" t="s">
        <v>44</v>
      </c>
      <c r="C14" s="56"/>
      <c r="D14" s="55" t="s">
        <v>45</v>
      </c>
      <c r="E14" s="56"/>
      <c r="F14" s="55" t="s">
        <v>46</v>
      </c>
      <c r="G14" s="57"/>
      <c r="H14" s="58" t="s">
        <v>47</v>
      </c>
      <c r="I14" s="59"/>
      <c r="J14" s="60"/>
    </row>
    <row r="15" spans="1:10" s="45" customFormat="1" ht="23.25" customHeight="1" x14ac:dyDescent="0.2">
      <c r="A15" s="54"/>
      <c r="B15" s="61"/>
      <c r="C15" s="62"/>
      <c r="D15" s="61"/>
      <c r="E15" s="62"/>
      <c r="F15" s="61"/>
      <c r="G15" s="63"/>
      <c r="H15" s="64"/>
      <c r="I15" s="65"/>
      <c r="J15" s="60"/>
    </row>
    <row r="16" spans="1:10" s="45" customFormat="1" ht="18" customHeight="1" x14ac:dyDescent="0.2">
      <c r="A16" s="54"/>
      <c r="B16" s="66" t="s">
        <v>48</v>
      </c>
      <c r="C16" s="67"/>
      <c r="D16" s="66" t="s">
        <v>48</v>
      </c>
      <c r="E16" s="67"/>
      <c r="F16" s="66" t="s">
        <v>48</v>
      </c>
      <c r="G16" s="67"/>
      <c r="H16" s="66" t="s">
        <v>48</v>
      </c>
      <c r="I16" s="67"/>
      <c r="J16" s="60"/>
    </row>
    <row r="17" spans="1:10" s="45" customFormat="1" ht="18.75" customHeight="1" x14ac:dyDescent="0.2">
      <c r="A17" s="68"/>
      <c r="B17" s="69" t="s">
        <v>49</v>
      </c>
      <c r="C17" s="70"/>
      <c r="D17" s="69" t="s">
        <v>50</v>
      </c>
      <c r="E17" s="70"/>
      <c r="F17" s="69" t="s">
        <v>51</v>
      </c>
      <c r="G17" s="71"/>
      <c r="H17" s="69" t="s">
        <v>52</v>
      </c>
      <c r="I17" s="70"/>
      <c r="J17" s="72"/>
    </row>
    <row r="18" spans="1:10" s="45" customFormat="1" ht="18.75" customHeight="1" x14ac:dyDescent="0.25">
      <c r="A18" s="73"/>
      <c r="B18" s="74"/>
      <c r="C18" s="75"/>
      <c r="D18" s="74"/>
      <c r="E18" s="75"/>
      <c r="F18" s="74"/>
      <c r="G18" s="76"/>
      <c r="H18" s="74"/>
      <c r="I18" s="75"/>
      <c r="J18" s="77"/>
    </row>
    <row r="19" spans="1:10" s="45" customFormat="1" ht="15" customHeight="1" x14ac:dyDescent="0.25">
      <c r="A19" s="73" t="s">
        <v>53</v>
      </c>
      <c r="B19" s="74">
        <f>175306830+1302045751-1743333-173549000-62210798-215163012</f>
        <v>1024686438</v>
      </c>
      <c r="C19" s="75"/>
      <c r="D19" s="74">
        <v>426558049</v>
      </c>
      <c r="E19" s="75"/>
      <c r="F19" s="74">
        <v>0</v>
      </c>
      <c r="G19" s="76"/>
      <c r="H19" s="74">
        <f>+B19+D19+F19</f>
        <v>1451244487</v>
      </c>
      <c r="I19" s="75"/>
      <c r="J19" s="77"/>
    </row>
    <row r="20" spans="1:10" s="45" customFormat="1" ht="15" customHeight="1" x14ac:dyDescent="0.25">
      <c r="A20" s="73" t="s">
        <v>54</v>
      </c>
      <c r="B20" s="74">
        <f>17358962633+9759869905</f>
        <v>27118832538</v>
      </c>
      <c r="C20" s="75"/>
      <c r="D20" s="74">
        <v>1163381471</v>
      </c>
      <c r="E20" s="75"/>
      <c r="F20" s="74">
        <v>0</v>
      </c>
      <c r="G20" s="76"/>
      <c r="H20" s="74">
        <f>+B20+D20+F20</f>
        <v>28282214009</v>
      </c>
      <c r="I20" s="75"/>
      <c r="J20" s="77"/>
    </row>
    <row r="21" spans="1:10" ht="15" customHeight="1" x14ac:dyDescent="0.25">
      <c r="A21" s="73" t="s">
        <v>55</v>
      </c>
      <c r="B21" s="74">
        <f>120674584+15189000</f>
        <v>135863584</v>
      </c>
      <c r="C21" s="75"/>
      <c r="D21" s="74">
        <v>0</v>
      </c>
      <c r="E21" s="75"/>
      <c r="F21" s="74">
        <v>0</v>
      </c>
      <c r="G21" s="76"/>
      <c r="H21" s="74">
        <f>+B21+D21+F21</f>
        <v>135863584</v>
      </c>
      <c r="I21" s="75"/>
      <c r="J21" s="77"/>
    </row>
    <row r="22" spans="1:10" ht="15" customHeight="1" x14ac:dyDescent="0.25">
      <c r="A22" s="73" t="s">
        <v>56</v>
      </c>
      <c r="B22" s="78">
        <v>903000</v>
      </c>
      <c r="C22" s="78"/>
      <c r="D22" s="78"/>
      <c r="E22" s="78"/>
      <c r="F22" s="78"/>
      <c r="G22" s="78"/>
      <c r="H22" s="74">
        <f>+B22+D22+F22</f>
        <v>903000</v>
      </c>
      <c r="I22" s="75"/>
      <c r="J22" s="77"/>
    </row>
    <row r="23" spans="1:10" s="86" customFormat="1" ht="15" customHeight="1" x14ac:dyDescent="0.2">
      <c r="A23" s="79" t="s">
        <v>57</v>
      </c>
      <c r="B23" s="80">
        <f>SUM(B18:C22)</f>
        <v>28280285560</v>
      </c>
      <c r="C23" s="81"/>
      <c r="D23" s="82">
        <f>SUM(D18:E22)</f>
        <v>1589939520</v>
      </c>
      <c r="E23" s="83"/>
      <c r="F23" s="82">
        <f>SUM(F18:G22)</f>
        <v>0</v>
      </c>
      <c r="G23" s="84"/>
      <c r="H23" s="82">
        <f>SUM(H18:I22)</f>
        <v>29870225080</v>
      </c>
      <c r="I23" s="83"/>
      <c r="J23" s="85"/>
    </row>
    <row r="24" spans="1:10" s="86" customFormat="1" ht="15" customHeight="1" x14ac:dyDescent="0.25">
      <c r="A24" s="45"/>
      <c r="B24" s="87"/>
      <c r="C24" s="87"/>
      <c r="D24" s="87"/>
      <c r="E24" s="87"/>
      <c r="F24" s="87"/>
      <c r="G24" s="87"/>
      <c r="H24" s="88"/>
      <c r="I24" s="89"/>
      <c r="J24" s="85"/>
    </row>
    <row r="25" spans="1:10" s="86" customFormat="1" ht="15" customHeight="1" x14ac:dyDescent="0.25">
      <c r="A25" s="45" t="s">
        <v>58</v>
      </c>
      <c r="B25" s="90">
        <v>280899545</v>
      </c>
      <c r="C25" s="91"/>
      <c r="D25" s="92"/>
      <c r="E25" s="93"/>
      <c r="H25" s="94"/>
      <c r="I25" s="91"/>
      <c r="J25" s="95"/>
    </row>
    <row r="26" spans="1:10" ht="15" customHeight="1" thickBot="1" x14ac:dyDescent="0.3">
      <c r="D26" s="91"/>
      <c r="E26" s="91"/>
      <c r="J26" s="96"/>
    </row>
    <row r="27" spans="1:10" ht="15" customHeight="1" x14ac:dyDescent="0.25">
      <c r="A27" s="97" t="s">
        <v>59</v>
      </c>
      <c r="B27" s="98"/>
      <c r="C27" s="98"/>
      <c r="D27" s="98"/>
      <c r="E27" s="98"/>
      <c r="F27" s="98"/>
      <c r="G27" s="98"/>
      <c r="H27" s="98"/>
      <c r="I27" s="99"/>
      <c r="J27" s="96"/>
    </row>
    <row r="28" spans="1:10" ht="15" customHeight="1" x14ac:dyDescent="0.25">
      <c r="A28" s="100"/>
      <c r="B28" s="101"/>
      <c r="C28" s="101"/>
      <c r="D28" s="101"/>
      <c r="E28" s="101"/>
      <c r="F28" s="101"/>
      <c r="G28" s="101"/>
      <c r="H28" s="101"/>
      <c r="I28" s="102"/>
      <c r="J28" s="96"/>
    </row>
    <row r="29" spans="1:10" ht="15" customHeight="1" x14ac:dyDescent="0.25">
      <c r="A29" s="103" t="s">
        <v>60</v>
      </c>
      <c r="B29" s="103"/>
      <c r="C29" s="103"/>
      <c r="D29" s="103"/>
      <c r="E29" s="103"/>
      <c r="F29" s="104">
        <v>27093465994.91</v>
      </c>
      <c r="G29" s="105"/>
      <c r="H29" s="106"/>
      <c r="I29" s="107"/>
      <c r="J29" s="108"/>
    </row>
    <row r="30" spans="1:10" ht="15" customHeight="1" x14ac:dyDescent="0.25">
      <c r="A30" s="103" t="s">
        <v>61</v>
      </c>
      <c r="B30" s="103"/>
      <c r="C30" s="103"/>
      <c r="D30" s="103"/>
      <c r="E30" s="103"/>
      <c r="F30" s="109">
        <f>+B23</f>
        <v>28280285560</v>
      </c>
      <c r="G30" s="109"/>
      <c r="H30" s="106"/>
      <c r="I30" s="107"/>
      <c r="J30" s="110"/>
    </row>
    <row r="31" spans="1:10" ht="15" customHeight="1" thickBot="1" x14ac:dyDescent="0.3">
      <c r="A31" s="111" t="s">
        <v>62</v>
      </c>
      <c r="B31" s="111"/>
      <c r="C31" s="111"/>
      <c r="D31" s="111"/>
      <c r="E31" s="111"/>
      <c r="F31" s="112">
        <f>+F30-F29</f>
        <v>1186819565.0900002</v>
      </c>
      <c r="G31" s="112"/>
      <c r="H31" s="113"/>
      <c r="I31" s="114">
        <f>+F30/F29-1</f>
        <v>4.3804641507032116E-2</v>
      </c>
      <c r="J31" s="108"/>
    </row>
    <row r="32" spans="1:10" ht="15" customHeight="1" x14ac:dyDescent="0.25">
      <c r="J32" s="115"/>
    </row>
    <row r="33" spans="2:10" ht="15" customHeight="1" x14ac:dyDescent="0.25">
      <c r="J33" s="116"/>
    </row>
    <row r="35" spans="2:10" ht="15" customHeight="1" x14ac:dyDescent="0.25">
      <c r="B35" s="117"/>
    </row>
  </sheetData>
  <mergeCells count="49">
    <mergeCell ref="A27:I28"/>
    <mergeCell ref="A29:E29"/>
    <mergeCell ref="F29:G29"/>
    <mergeCell ref="A30:E30"/>
    <mergeCell ref="F30:G30"/>
    <mergeCell ref="A31:E31"/>
    <mergeCell ref="F31:G31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3:I3"/>
    <mergeCell ref="A4:I4"/>
    <mergeCell ref="A6:I6"/>
    <mergeCell ref="A7:I7"/>
    <mergeCell ref="A13:A17"/>
    <mergeCell ref="B13:I13"/>
    <mergeCell ref="B14:C15"/>
    <mergeCell ref="D14:E15"/>
    <mergeCell ref="F14:G15"/>
    <mergeCell ref="H14:I15"/>
  </mergeCells>
  <pageMargins left="0.78749999999999998" right="0.78749999999999998" top="0.63" bottom="0.78749999999999998" header="0.51180555555555551" footer="0.51180555555555551"/>
  <pageSetup paperSize="9" scale="86" firstPageNumber="0" orientation="landscape" horizontalDpi="300" verticalDpi="300" r:id="rId1"/>
  <headerFooter alignWithMargins="0"/>
  <ignoredErrors>
    <ignoredError sqref="B17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6C24E-8960-4454-9C26-01D11421386F}">
  <dimension ref="A1:J31"/>
  <sheetViews>
    <sheetView zoomScaleNormal="100" workbookViewId="0"/>
  </sheetViews>
  <sheetFormatPr baseColWidth="10" defaultRowHeight="15" x14ac:dyDescent="0.25"/>
  <cols>
    <col min="1" max="1" width="19.28515625" customWidth="1"/>
    <col min="2" max="2" width="12.7109375" customWidth="1"/>
    <col min="3" max="3" width="33.85546875" customWidth="1"/>
    <col min="4" max="4" width="32.140625" customWidth="1"/>
    <col min="5" max="5" width="29.5703125" customWidth="1"/>
    <col min="6" max="6" width="27.7109375" customWidth="1"/>
    <col min="7" max="7" width="29.140625" customWidth="1"/>
    <col min="9" max="9" width="7.5703125" customWidth="1"/>
    <col min="10" max="10" width="10.7109375" customWidth="1"/>
  </cols>
  <sheetData>
    <row r="1" spans="1:10" ht="18.75" x14ac:dyDescent="0.3">
      <c r="A1" s="36" t="s">
        <v>34</v>
      </c>
      <c r="D1" s="37" t="s">
        <v>35</v>
      </c>
      <c r="E1" s="35"/>
    </row>
    <row r="2" spans="1:10" ht="15.75" thickBot="1" x14ac:dyDescent="0.3"/>
    <row r="3" spans="1:10" s="8" customFormat="1" x14ac:dyDescent="0.25">
      <c r="A3" s="9" t="s">
        <v>0</v>
      </c>
      <c r="B3" s="10" t="s">
        <v>1</v>
      </c>
      <c r="C3" s="11" t="s">
        <v>2</v>
      </c>
      <c r="D3" s="10" t="s">
        <v>3</v>
      </c>
      <c r="E3" s="11" t="s">
        <v>4</v>
      </c>
      <c r="F3" s="11" t="s">
        <v>5</v>
      </c>
      <c r="G3" s="10" t="s">
        <v>6</v>
      </c>
      <c r="H3" s="11" t="s">
        <v>7</v>
      </c>
      <c r="I3" s="10" t="s">
        <v>8</v>
      </c>
      <c r="J3" s="12" t="s">
        <v>9</v>
      </c>
    </row>
    <row r="4" spans="1:10" s="8" customFormat="1" ht="15.75" thickBot="1" x14ac:dyDescent="0.3">
      <c r="A4" s="30"/>
      <c r="B4" s="31"/>
      <c r="C4" s="32"/>
      <c r="D4" s="31"/>
      <c r="E4" s="32"/>
      <c r="F4" s="32"/>
      <c r="G4" s="31"/>
      <c r="H4" s="32"/>
      <c r="I4" s="31"/>
      <c r="J4" s="33"/>
    </row>
    <row r="5" spans="1:10" x14ac:dyDescent="0.25">
      <c r="A5" s="14" t="s">
        <v>10</v>
      </c>
      <c r="B5" s="2"/>
      <c r="C5" s="5"/>
      <c r="D5" s="2"/>
      <c r="E5" s="5"/>
      <c r="F5" s="5"/>
      <c r="G5" s="2"/>
      <c r="H5" s="5"/>
      <c r="I5" s="2"/>
      <c r="J5" s="15"/>
    </row>
    <row r="6" spans="1:10" x14ac:dyDescent="0.25">
      <c r="A6" s="14"/>
      <c r="B6" s="34">
        <v>44670</v>
      </c>
      <c r="C6" s="5" t="s">
        <v>11</v>
      </c>
      <c r="D6" s="27" t="s">
        <v>12</v>
      </c>
      <c r="E6" s="27" t="s">
        <v>11</v>
      </c>
      <c r="F6" s="27" t="s">
        <v>12</v>
      </c>
      <c r="G6" s="2" t="s">
        <v>13</v>
      </c>
      <c r="H6" s="7">
        <v>44670</v>
      </c>
      <c r="I6" s="21">
        <v>0</v>
      </c>
      <c r="J6" s="22">
        <v>1</v>
      </c>
    </row>
    <row r="7" spans="1:10" x14ac:dyDescent="0.25">
      <c r="A7" s="16"/>
      <c r="B7" s="23"/>
      <c r="C7" s="6"/>
      <c r="D7" s="29"/>
      <c r="E7" s="29"/>
      <c r="F7" s="29"/>
      <c r="G7" s="3"/>
      <c r="H7" s="6"/>
      <c r="I7" s="23"/>
      <c r="J7" s="24"/>
    </row>
    <row r="8" spans="1:10" x14ac:dyDescent="0.25">
      <c r="A8" s="13"/>
      <c r="B8" s="25"/>
      <c r="C8" s="4"/>
      <c r="D8" s="1"/>
      <c r="E8" s="4"/>
      <c r="F8" s="4"/>
      <c r="G8" s="1"/>
      <c r="H8" s="4"/>
      <c r="I8" s="25"/>
      <c r="J8" s="26"/>
    </row>
    <row r="9" spans="1:10" x14ac:dyDescent="0.25">
      <c r="A9" s="14" t="s">
        <v>14</v>
      </c>
      <c r="B9" s="21"/>
      <c r="C9" s="5"/>
      <c r="D9" s="2"/>
      <c r="E9" s="5"/>
      <c r="F9" s="5"/>
      <c r="G9" s="2"/>
      <c r="H9" s="5"/>
      <c r="I9" s="21"/>
      <c r="J9" s="22"/>
    </row>
    <row r="10" spans="1:10" x14ac:dyDescent="0.25">
      <c r="A10" s="14"/>
      <c r="B10" s="34">
        <v>44670</v>
      </c>
      <c r="C10" s="5" t="s">
        <v>11</v>
      </c>
      <c r="D10" s="27" t="s">
        <v>12</v>
      </c>
      <c r="E10" s="5" t="s">
        <v>15</v>
      </c>
      <c r="F10" s="27" t="s">
        <v>16</v>
      </c>
      <c r="G10" s="2" t="s">
        <v>17</v>
      </c>
      <c r="H10" s="7">
        <v>44671</v>
      </c>
      <c r="I10" s="21">
        <v>1</v>
      </c>
      <c r="J10" s="22">
        <v>0</v>
      </c>
    </row>
    <row r="11" spans="1:10" x14ac:dyDescent="0.25">
      <c r="A11" s="16"/>
      <c r="B11" s="23"/>
      <c r="C11" s="6"/>
      <c r="D11" s="29"/>
      <c r="E11" s="6"/>
      <c r="F11" s="29"/>
      <c r="G11" s="3"/>
      <c r="H11" s="6"/>
      <c r="I11" s="23"/>
      <c r="J11" s="24"/>
    </row>
    <row r="12" spans="1:10" x14ac:dyDescent="0.25">
      <c r="A12" s="13"/>
      <c r="B12" s="25"/>
      <c r="C12" s="4"/>
      <c r="D12" s="1"/>
      <c r="E12" s="4"/>
      <c r="F12" s="4"/>
      <c r="G12" s="1"/>
      <c r="H12" s="4"/>
      <c r="I12" s="25"/>
      <c r="J12" s="26"/>
    </row>
    <row r="13" spans="1:10" x14ac:dyDescent="0.25">
      <c r="A13" s="14" t="s">
        <v>18</v>
      </c>
      <c r="B13" s="21"/>
      <c r="C13" s="5"/>
      <c r="D13" s="2"/>
      <c r="E13" s="5"/>
      <c r="F13" s="5"/>
      <c r="G13" s="2"/>
      <c r="H13" s="5"/>
      <c r="I13" s="21"/>
      <c r="J13" s="22"/>
    </row>
    <row r="14" spans="1:10" x14ac:dyDescent="0.25">
      <c r="A14" s="14"/>
      <c r="B14" s="34">
        <v>44671</v>
      </c>
      <c r="C14" s="5" t="s">
        <v>15</v>
      </c>
      <c r="D14" s="2" t="s">
        <v>16</v>
      </c>
      <c r="E14" s="5" t="s">
        <v>15</v>
      </c>
      <c r="F14" s="27" t="s">
        <v>19</v>
      </c>
      <c r="G14" s="2" t="s">
        <v>20</v>
      </c>
      <c r="H14" s="7">
        <v>44671</v>
      </c>
      <c r="I14" s="21">
        <v>0</v>
      </c>
      <c r="J14" s="22">
        <v>1</v>
      </c>
    </row>
    <row r="15" spans="1:10" x14ac:dyDescent="0.25">
      <c r="A15" s="16"/>
      <c r="B15" s="23"/>
      <c r="C15" s="6"/>
      <c r="D15" s="3"/>
      <c r="E15" s="6"/>
      <c r="F15" s="29"/>
      <c r="G15" s="3"/>
      <c r="H15" s="6"/>
      <c r="I15" s="23"/>
      <c r="J15" s="24"/>
    </row>
    <row r="16" spans="1:10" x14ac:dyDescent="0.25">
      <c r="A16" s="13"/>
      <c r="B16" s="25"/>
      <c r="C16" s="4"/>
      <c r="D16" s="1"/>
      <c r="E16" s="4"/>
      <c r="F16" s="4"/>
      <c r="G16" s="1"/>
      <c r="H16" s="4"/>
      <c r="I16" s="25"/>
      <c r="J16" s="26"/>
    </row>
    <row r="17" spans="1:10" x14ac:dyDescent="0.25">
      <c r="A17" s="14" t="s">
        <v>21</v>
      </c>
      <c r="B17" s="21"/>
      <c r="C17" s="5"/>
      <c r="D17" s="2"/>
      <c r="E17" s="5"/>
      <c r="F17" s="5"/>
      <c r="G17" s="2"/>
      <c r="H17" s="5"/>
      <c r="I17" s="21"/>
      <c r="J17" s="22"/>
    </row>
    <row r="18" spans="1:10" x14ac:dyDescent="0.25">
      <c r="A18" s="14"/>
      <c r="B18" s="34">
        <v>44671</v>
      </c>
      <c r="C18" s="5" t="s">
        <v>15</v>
      </c>
      <c r="D18" s="27" t="s">
        <v>19</v>
      </c>
      <c r="E18" s="5" t="s">
        <v>15</v>
      </c>
      <c r="F18" s="27" t="s">
        <v>22</v>
      </c>
      <c r="G18" s="2" t="s">
        <v>23</v>
      </c>
      <c r="H18" s="7">
        <v>44672</v>
      </c>
      <c r="I18" s="21">
        <v>1</v>
      </c>
      <c r="J18" s="22">
        <v>4</v>
      </c>
    </row>
    <row r="19" spans="1:10" x14ac:dyDescent="0.25">
      <c r="A19" s="16"/>
      <c r="B19" s="23"/>
      <c r="C19" s="6"/>
      <c r="D19" s="29"/>
      <c r="E19" s="6"/>
      <c r="F19" s="29"/>
      <c r="G19" s="3"/>
      <c r="H19" s="6"/>
      <c r="I19" s="23"/>
      <c r="J19" s="24"/>
    </row>
    <row r="20" spans="1:10" x14ac:dyDescent="0.25">
      <c r="A20" s="13"/>
      <c r="B20" s="25"/>
      <c r="C20" s="4"/>
      <c r="D20" s="1"/>
      <c r="E20" s="4"/>
      <c r="F20" s="4"/>
      <c r="G20" s="1"/>
      <c r="H20" s="4"/>
      <c r="I20" s="25"/>
      <c r="J20" s="26"/>
    </row>
    <row r="21" spans="1:10" x14ac:dyDescent="0.25">
      <c r="A21" s="14" t="s">
        <v>24</v>
      </c>
      <c r="B21" s="21"/>
      <c r="C21" s="5"/>
      <c r="D21" s="2"/>
      <c r="E21" s="5"/>
      <c r="F21" s="5"/>
      <c r="G21" s="2"/>
      <c r="H21" s="5"/>
      <c r="I21" s="21"/>
      <c r="J21" s="22"/>
    </row>
    <row r="22" spans="1:10" x14ac:dyDescent="0.25">
      <c r="A22" s="14"/>
      <c r="B22" s="34">
        <v>44676</v>
      </c>
      <c r="C22" s="5" t="s">
        <v>15</v>
      </c>
      <c r="D22" s="27" t="s">
        <v>22</v>
      </c>
      <c r="E22" s="27" t="s">
        <v>25</v>
      </c>
      <c r="F22" s="27" t="s">
        <v>26</v>
      </c>
      <c r="G22" s="2" t="s">
        <v>27</v>
      </c>
      <c r="H22" s="7">
        <v>44676</v>
      </c>
      <c r="I22" s="21">
        <v>0</v>
      </c>
      <c r="J22" s="22">
        <v>0</v>
      </c>
    </row>
    <row r="23" spans="1:10" x14ac:dyDescent="0.25">
      <c r="A23" s="16"/>
      <c r="B23" s="23"/>
      <c r="C23" s="6"/>
      <c r="D23" s="29"/>
      <c r="E23" s="29"/>
      <c r="F23" s="29"/>
      <c r="G23" s="3"/>
      <c r="H23" s="6"/>
      <c r="I23" s="23"/>
      <c r="J23" s="24"/>
    </row>
    <row r="24" spans="1:10" x14ac:dyDescent="0.25">
      <c r="A24" s="13"/>
      <c r="B24" s="25"/>
      <c r="C24" s="4"/>
      <c r="D24" s="1"/>
      <c r="E24" s="4"/>
      <c r="F24" s="4"/>
      <c r="G24" s="1"/>
      <c r="H24" s="4"/>
      <c r="I24" s="25"/>
      <c r="J24" s="26"/>
    </row>
    <row r="25" spans="1:10" x14ac:dyDescent="0.25">
      <c r="A25" s="14" t="s">
        <v>28</v>
      </c>
      <c r="B25" s="21"/>
      <c r="C25" s="5"/>
      <c r="D25" s="2"/>
      <c r="E25" s="5"/>
      <c r="F25" s="5"/>
      <c r="G25" s="2"/>
      <c r="H25" s="5"/>
      <c r="I25" s="21"/>
      <c r="J25" s="22"/>
    </row>
    <row r="26" spans="1:10" x14ac:dyDescent="0.25">
      <c r="A26" s="14"/>
      <c r="B26" s="34">
        <v>44676</v>
      </c>
      <c r="C26" s="27" t="s">
        <v>25</v>
      </c>
      <c r="D26" s="27" t="s">
        <v>26</v>
      </c>
      <c r="E26" s="27" t="s">
        <v>25</v>
      </c>
      <c r="F26" s="27" t="s">
        <v>29</v>
      </c>
      <c r="G26" s="2" t="s">
        <v>30</v>
      </c>
      <c r="H26" s="7">
        <v>44676</v>
      </c>
      <c r="I26" s="21">
        <v>0</v>
      </c>
      <c r="J26" s="22">
        <v>1</v>
      </c>
    </row>
    <row r="27" spans="1:10" x14ac:dyDescent="0.25">
      <c r="A27" s="16"/>
      <c r="B27" s="23"/>
      <c r="C27" s="29"/>
      <c r="D27" s="29"/>
      <c r="E27" s="29"/>
      <c r="F27" s="29"/>
      <c r="G27" s="3"/>
      <c r="H27" s="6"/>
      <c r="I27" s="23"/>
      <c r="J27" s="24"/>
    </row>
    <row r="28" spans="1:10" x14ac:dyDescent="0.25">
      <c r="A28" s="13"/>
      <c r="B28" s="25"/>
      <c r="C28" s="4"/>
      <c r="D28" s="1"/>
      <c r="E28" s="4"/>
      <c r="F28" s="4"/>
      <c r="G28" s="1"/>
      <c r="H28" s="4"/>
      <c r="I28" s="25"/>
      <c r="J28" s="26"/>
    </row>
    <row r="29" spans="1:10" x14ac:dyDescent="0.25">
      <c r="A29" s="14" t="s">
        <v>31</v>
      </c>
      <c r="B29" s="21"/>
      <c r="C29" s="5"/>
      <c r="D29" s="2"/>
      <c r="E29" s="5"/>
      <c r="F29" s="5"/>
      <c r="G29" s="2"/>
      <c r="H29" s="5"/>
      <c r="I29" s="21"/>
      <c r="J29" s="22"/>
    </row>
    <row r="30" spans="1:10" x14ac:dyDescent="0.25">
      <c r="A30" s="14"/>
      <c r="B30" s="34">
        <v>44677</v>
      </c>
      <c r="C30" s="27" t="s">
        <v>25</v>
      </c>
      <c r="D30" s="2" t="s">
        <v>29</v>
      </c>
      <c r="E30" s="27" t="s">
        <v>25</v>
      </c>
      <c r="F30" s="5" t="s">
        <v>32</v>
      </c>
      <c r="G30" s="2" t="s">
        <v>33</v>
      </c>
      <c r="H30" s="7">
        <v>44677</v>
      </c>
      <c r="I30" s="21">
        <v>0</v>
      </c>
      <c r="J30" s="22">
        <v>63</v>
      </c>
    </row>
    <row r="31" spans="1:10" ht="15.75" thickBot="1" x14ac:dyDescent="0.3">
      <c r="A31" s="17"/>
      <c r="B31" s="18"/>
      <c r="C31" s="28"/>
      <c r="D31" s="18"/>
      <c r="E31" s="28"/>
      <c r="F31" s="19"/>
      <c r="G31" s="18"/>
      <c r="H31" s="19"/>
      <c r="I31" s="18"/>
      <c r="J31" s="20"/>
    </row>
  </sheetData>
  <mergeCells count="27">
    <mergeCell ref="F6:F7"/>
    <mergeCell ref="E30:E31"/>
    <mergeCell ref="F10:F11"/>
    <mergeCell ref="F14:F15"/>
    <mergeCell ref="F18:F19"/>
    <mergeCell ref="F22:F23"/>
    <mergeCell ref="F26:F27"/>
    <mergeCell ref="D18:D19"/>
    <mergeCell ref="D22:D23"/>
    <mergeCell ref="D26:D27"/>
    <mergeCell ref="E6:E7"/>
    <mergeCell ref="E22:E23"/>
    <mergeCell ref="E26:E27"/>
    <mergeCell ref="G3:G4"/>
    <mergeCell ref="H3:H4"/>
    <mergeCell ref="I3:I4"/>
    <mergeCell ref="J3:J4"/>
    <mergeCell ref="C30:C31"/>
    <mergeCell ref="C26:C27"/>
    <mergeCell ref="D6:D7"/>
    <mergeCell ref="D10:D1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CIERRE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2022-06-28T14:01:25Z</cp:lastPrinted>
  <dcterms:created xsi:type="dcterms:W3CDTF">2022-06-28T13:53:12Z</dcterms:created>
  <dcterms:modified xsi:type="dcterms:W3CDTF">2022-06-28T14:59:20Z</dcterms:modified>
</cp:coreProperties>
</file>