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P1_2 Gtos_Fin_por OIC" sheetId="1" r:id="rId1"/>
  </sheets>
  <definedNames>
    <definedName name="_xlnm.Print_Area" localSheetId="0">'P1_2 Gtos_Fin_por OIC'!$A$1:$AJ$48</definedName>
    <definedName name="_xlnm.Print_Titles" localSheetId="0">'P1_2 Gtos_Fin_por OIC'!$A:$A,'P1_2 Gtos_Fin_por OIC'!$1:$49</definedName>
  </definedNames>
  <calcPr calcId="144525" fullCalcOnLoad="1"/>
</workbook>
</file>

<file path=xl/calcChain.xml><?xml version="1.0" encoding="utf-8"?>
<calcChain xmlns="http://schemas.openxmlformats.org/spreadsheetml/2006/main">
  <c r="AH46" i="1" l="1"/>
  <c r="AG46" i="1"/>
  <c r="AF46" i="1"/>
  <c r="AH45" i="1"/>
  <c r="AG45" i="1"/>
  <c r="AF45" i="1"/>
  <c r="AH44" i="1"/>
  <c r="AG44" i="1"/>
  <c r="AF44" i="1"/>
  <c r="AC43" i="1"/>
  <c r="AB43" i="1"/>
  <c r="AA43" i="1"/>
  <c r="X43" i="1"/>
  <c r="W43" i="1"/>
  <c r="V43" i="1"/>
  <c r="S43" i="1"/>
  <c r="R43" i="1"/>
  <c r="Q43" i="1"/>
  <c r="N43" i="1"/>
  <c r="M43" i="1"/>
  <c r="L43" i="1"/>
  <c r="I43" i="1"/>
  <c r="H43" i="1"/>
  <c r="G43" i="1"/>
  <c r="D43" i="1"/>
  <c r="AH43" i="1" s="1"/>
  <c r="C43" i="1"/>
  <c r="AG43" i="1" s="1"/>
  <c r="B43" i="1"/>
  <c r="AF43" i="1" s="1"/>
  <c r="AJ42" i="1"/>
  <c r="AI42" i="1"/>
  <c r="AH42" i="1"/>
  <c r="AG42" i="1"/>
  <c r="AF42" i="1"/>
  <c r="AH41" i="1"/>
  <c r="AG41" i="1"/>
  <c r="AF41" i="1"/>
  <c r="AJ38" i="1"/>
  <c r="AI38" i="1"/>
  <c r="AH38" i="1"/>
  <c r="AG38" i="1"/>
  <c r="AF38" i="1"/>
  <c r="AJ37" i="1"/>
  <c r="AI37" i="1"/>
  <c r="AH37" i="1"/>
  <c r="AG37" i="1"/>
  <c r="AF37" i="1"/>
  <c r="AJ36" i="1"/>
  <c r="AI36" i="1"/>
  <c r="AH36" i="1"/>
  <c r="AG36" i="1"/>
  <c r="AF36" i="1"/>
  <c r="AJ35" i="1"/>
  <c r="AI35" i="1"/>
  <c r="AH35" i="1"/>
  <c r="AG35" i="1"/>
  <c r="AF35" i="1"/>
  <c r="AJ34" i="1"/>
  <c r="AI34" i="1"/>
  <c r="AH34" i="1"/>
  <c r="AG34" i="1"/>
  <c r="AF34" i="1"/>
  <c r="AG33" i="1"/>
  <c r="AE33" i="1"/>
  <c r="AD33" i="1"/>
  <c r="AC33" i="1"/>
  <c r="AB33" i="1"/>
  <c r="AA33" i="1"/>
  <c r="AA31" i="1" s="1"/>
  <c r="AA29" i="1" s="1"/>
  <c r="Z33" i="1"/>
  <c r="Z31" i="1" s="1"/>
  <c r="Z29" i="1" s="1"/>
  <c r="Y33" i="1"/>
  <c r="X33" i="1"/>
  <c r="W33" i="1"/>
  <c r="V33" i="1"/>
  <c r="AF33" i="1" s="1"/>
  <c r="U33" i="1"/>
  <c r="U31" i="1" s="1"/>
  <c r="U29" i="1" s="1"/>
  <c r="T33" i="1"/>
  <c r="T31" i="1" s="1"/>
  <c r="T29" i="1" s="1"/>
  <c r="S33" i="1"/>
  <c r="R33" i="1"/>
  <c r="Q33" i="1"/>
  <c r="P33" i="1"/>
  <c r="O33" i="1"/>
  <c r="O31" i="1" s="1"/>
  <c r="O29" i="1" s="1"/>
  <c r="N33" i="1"/>
  <c r="AH33" i="1" s="1"/>
  <c r="M33" i="1"/>
  <c r="L33" i="1"/>
  <c r="K33" i="1"/>
  <c r="J33" i="1"/>
  <c r="F33" i="1"/>
  <c r="F31" i="1" s="1"/>
  <c r="E33" i="1"/>
  <c r="AI33" i="1" s="1"/>
  <c r="D33" i="1"/>
  <c r="C33" i="1"/>
  <c r="B33" i="1"/>
  <c r="AJ32" i="1"/>
  <c r="AI32" i="1"/>
  <c r="AH32" i="1"/>
  <c r="AG32" i="1"/>
  <c r="AF32" i="1"/>
  <c r="AE31" i="1"/>
  <c r="AD31" i="1"/>
  <c r="AC31" i="1"/>
  <c r="AC29" i="1" s="1"/>
  <c r="AB31" i="1"/>
  <c r="AB29" i="1" s="1"/>
  <c r="Y31" i="1"/>
  <c r="X31" i="1"/>
  <c r="W31" i="1"/>
  <c r="W29" i="1" s="1"/>
  <c r="V31" i="1"/>
  <c r="V29" i="1" s="1"/>
  <c r="S31" i="1"/>
  <c r="R31" i="1"/>
  <c r="Q31" i="1"/>
  <c r="Q29" i="1" s="1"/>
  <c r="Q24" i="1" s="1"/>
  <c r="Q23" i="1" s="1"/>
  <c r="Q16" i="1" s="1"/>
  <c r="P31" i="1"/>
  <c r="P29" i="1" s="1"/>
  <c r="M31" i="1"/>
  <c r="L31" i="1"/>
  <c r="K31" i="1"/>
  <c r="K29" i="1" s="1"/>
  <c r="J31" i="1"/>
  <c r="J29" i="1" s="1"/>
  <c r="I31" i="1"/>
  <c r="H31" i="1"/>
  <c r="G31" i="1"/>
  <c r="E31" i="1"/>
  <c r="AI31" i="1" s="1"/>
  <c r="D31" i="1"/>
  <c r="D29" i="1" s="1"/>
  <c r="C31" i="1"/>
  <c r="AG31" i="1" s="1"/>
  <c r="B31" i="1"/>
  <c r="AF31" i="1" s="1"/>
  <c r="AJ30" i="1"/>
  <c r="AI30" i="1"/>
  <c r="AH30" i="1"/>
  <c r="AG30" i="1"/>
  <c r="AF30" i="1"/>
  <c r="AE29" i="1"/>
  <c r="AD29" i="1"/>
  <c r="Y29" i="1"/>
  <c r="X29" i="1"/>
  <c r="S29" i="1"/>
  <c r="R29" i="1"/>
  <c r="M29" i="1"/>
  <c r="L29" i="1"/>
  <c r="I29" i="1"/>
  <c r="H29" i="1"/>
  <c r="G29" i="1"/>
  <c r="C29" i="1"/>
  <c r="B29" i="1"/>
  <c r="AJ28" i="1"/>
  <c r="AI28" i="1"/>
  <c r="AH28" i="1"/>
  <c r="AG28" i="1"/>
  <c r="AF28" i="1"/>
  <c r="AJ27" i="1"/>
  <c r="AI27" i="1"/>
  <c r="AH27" i="1"/>
  <c r="AG27" i="1"/>
  <c r="AF27" i="1"/>
  <c r="AJ26" i="1"/>
  <c r="AI26" i="1"/>
  <c r="AH26" i="1"/>
  <c r="AG26" i="1"/>
  <c r="AF26" i="1"/>
  <c r="AE25" i="1"/>
  <c r="AD25" i="1"/>
  <c r="AC25" i="1"/>
  <c r="AB25" i="1"/>
  <c r="AA25" i="1"/>
  <c r="Z25" i="1"/>
  <c r="Y25" i="1"/>
  <c r="X25" i="1"/>
  <c r="W25" i="1"/>
  <c r="V25" i="1"/>
  <c r="T25" i="1"/>
  <c r="S25" i="1"/>
  <c r="R25" i="1"/>
  <c r="Q25" i="1"/>
  <c r="O25" i="1"/>
  <c r="AI25" i="1" s="1"/>
  <c r="N25" i="1"/>
  <c r="AH25" i="1" s="1"/>
  <c r="M25" i="1"/>
  <c r="L25" i="1"/>
  <c r="K25" i="1"/>
  <c r="J25" i="1"/>
  <c r="I25" i="1"/>
  <c r="H25" i="1"/>
  <c r="G25" i="1"/>
  <c r="F25" i="1"/>
  <c r="AJ25" i="1" s="1"/>
  <c r="E25" i="1"/>
  <c r="D25" i="1"/>
  <c r="C25" i="1"/>
  <c r="AG25" i="1" s="1"/>
  <c r="B25" i="1"/>
  <c r="AF25" i="1" s="1"/>
  <c r="AJ24" i="1"/>
  <c r="AI24" i="1"/>
  <c r="AH24" i="1"/>
  <c r="R24" i="1"/>
  <c r="R23" i="1" s="1"/>
  <c r="R16" i="1" s="1"/>
  <c r="M24" i="1"/>
  <c r="AG24" i="1" s="1"/>
  <c r="L24" i="1"/>
  <c r="AF24" i="1" s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P23" i="1"/>
  <c r="O23" i="1"/>
  <c r="N23" i="1"/>
  <c r="M23" i="1"/>
  <c r="L23" i="1"/>
  <c r="K23" i="1"/>
  <c r="J23" i="1"/>
  <c r="I23" i="1"/>
  <c r="H23" i="1"/>
  <c r="G23" i="1"/>
  <c r="F23" i="1"/>
  <c r="AJ23" i="1" s="1"/>
  <c r="E23" i="1"/>
  <c r="AI23" i="1" s="1"/>
  <c r="D23" i="1"/>
  <c r="AH23" i="1" s="1"/>
  <c r="C23" i="1"/>
  <c r="AG23" i="1" s="1"/>
  <c r="B23" i="1"/>
  <c r="AF23" i="1" s="1"/>
  <c r="AJ22" i="1"/>
  <c r="AI22" i="1"/>
  <c r="AH22" i="1"/>
  <c r="AG22" i="1"/>
  <c r="AF22" i="1"/>
  <c r="AJ21" i="1"/>
  <c r="AI21" i="1"/>
  <c r="AH21" i="1"/>
  <c r="AG21" i="1"/>
  <c r="AF21" i="1"/>
  <c r="AJ20" i="1"/>
  <c r="AI20" i="1"/>
  <c r="AH20" i="1"/>
  <c r="AG20" i="1"/>
  <c r="AF20" i="1"/>
  <c r="AJ19" i="1"/>
  <c r="AI19" i="1"/>
  <c r="AH19" i="1"/>
  <c r="AG19" i="1"/>
  <c r="AF19" i="1"/>
  <c r="AJ18" i="1"/>
  <c r="AI18" i="1"/>
  <c r="AH18" i="1"/>
  <c r="AG18" i="1"/>
  <c r="AF18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J17" i="1" s="1"/>
  <c r="E17" i="1"/>
  <c r="AI17" i="1" s="1"/>
  <c r="D17" i="1"/>
  <c r="AH17" i="1" s="1"/>
  <c r="C17" i="1"/>
  <c r="AG17" i="1" s="1"/>
  <c r="B17" i="1"/>
  <c r="AF17" i="1" s="1"/>
  <c r="AE16" i="1"/>
  <c r="AE39" i="1" s="1"/>
  <c r="AE40" i="1" s="1"/>
  <c r="AD16" i="1"/>
  <c r="AD39" i="1" s="1"/>
  <c r="AD40" i="1" s="1"/>
  <c r="AC16" i="1"/>
  <c r="AC39" i="1" s="1"/>
  <c r="AC40" i="1" s="1"/>
  <c r="AB16" i="1"/>
  <c r="AA16" i="1"/>
  <c r="AA39" i="1" s="1"/>
  <c r="AA40" i="1" s="1"/>
  <c r="Z16" i="1"/>
  <c r="Z39" i="1" s="1"/>
  <c r="Z40" i="1" s="1"/>
  <c r="Y16" i="1"/>
  <c r="Y39" i="1" s="1"/>
  <c r="Y40" i="1" s="1"/>
  <c r="X16" i="1"/>
  <c r="X39" i="1" s="1"/>
  <c r="X40" i="1" s="1"/>
  <c r="W16" i="1"/>
  <c r="V16" i="1"/>
  <c r="U16" i="1"/>
  <c r="U39" i="1" s="1"/>
  <c r="U40" i="1" s="1"/>
  <c r="T16" i="1"/>
  <c r="T39" i="1" s="1"/>
  <c r="T40" i="1" s="1"/>
  <c r="S16" i="1"/>
  <c r="S39" i="1" s="1"/>
  <c r="S40" i="1" s="1"/>
  <c r="P16" i="1"/>
  <c r="P39" i="1" s="1"/>
  <c r="P40" i="1" s="1"/>
  <c r="O16" i="1"/>
  <c r="O39" i="1" s="1"/>
  <c r="O40" i="1" s="1"/>
  <c r="N16" i="1"/>
  <c r="M16" i="1"/>
  <c r="L16" i="1"/>
  <c r="K16" i="1"/>
  <c r="K39" i="1" s="1"/>
  <c r="K40" i="1" s="1"/>
  <c r="J16" i="1"/>
  <c r="J39" i="1" s="1"/>
  <c r="J40" i="1" s="1"/>
  <c r="I16" i="1"/>
  <c r="I39" i="1" s="1"/>
  <c r="I40" i="1" s="1"/>
  <c r="H16" i="1"/>
  <c r="H39" i="1" s="1"/>
  <c r="H40" i="1" s="1"/>
  <c r="G16" i="1"/>
  <c r="G39" i="1" s="1"/>
  <c r="G40" i="1" s="1"/>
  <c r="F16" i="1"/>
  <c r="E16" i="1"/>
  <c r="D16" i="1"/>
  <c r="D39" i="1" s="1"/>
  <c r="C16" i="1"/>
  <c r="C39" i="1" s="1"/>
  <c r="B16" i="1"/>
  <c r="B39" i="1" s="1"/>
  <c r="AJ7" i="1"/>
  <c r="AE7" i="1"/>
  <c r="Z7" i="1"/>
  <c r="U7" i="1"/>
  <c r="P7" i="1"/>
  <c r="K7" i="1"/>
  <c r="AI6" i="1"/>
  <c r="AD6" i="1"/>
  <c r="Y6" i="1"/>
  <c r="T6" i="1"/>
  <c r="O6" i="1"/>
  <c r="J6" i="1"/>
  <c r="AJ5" i="1"/>
  <c r="AE5" i="1"/>
  <c r="Z5" i="1"/>
  <c r="U5" i="1"/>
  <c r="P5" i="1"/>
  <c r="K5" i="1"/>
  <c r="AG4" i="1"/>
  <c r="AB4" i="1"/>
  <c r="W4" i="1"/>
  <c r="R4" i="1"/>
  <c r="M4" i="1"/>
  <c r="H4" i="1"/>
  <c r="AF29" i="1" l="1"/>
  <c r="B40" i="1"/>
  <c r="N39" i="1"/>
  <c r="N40" i="1" s="1"/>
  <c r="V39" i="1"/>
  <c r="V40" i="1" s="1"/>
  <c r="AB39" i="1"/>
  <c r="AB40" i="1" s="1"/>
  <c r="AJ31" i="1"/>
  <c r="F29" i="1"/>
  <c r="AJ29" i="1" s="1"/>
  <c r="AG39" i="1"/>
  <c r="C40" i="1"/>
  <c r="AG40" i="1" s="1"/>
  <c r="W39" i="1"/>
  <c r="W40" i="1" s="1"/>
  <c r="D40" i="1"/>
  <c r="E39" i="1"/>
  <c r="F39" i="1"/>
  <c r="AG29" i="1"/>
  <c r="AJ16" i="1"/>
  <c r="E29" i="1"/>
  <c r="AI29" i="1" s="1"/>
  <c r="AJ33" i="1"/>
  <c r="N31" i="1"/>
  <c r="N29" i="1" s="1"/>
  <c r="AH29" i="1" s="1"/>
  <c r="AF16" i="1"/>
  <c r="AG16" i="1"/>
  <c r="AH16" i="1"/>
  <c r="AI16" i="1"/>
  <c r="AJ39" i="1" l="1"/>
  <c r="F40" i="1"/>
  <c r="AJ40" i="1" s="1"/>
  <c r="AI39" i="1"/>
  <c r="E40" i="1"/>
  <c r="AI40" i="1" s="1"/>
  <c r="AF40" i="1"/>
  <c r="AH39" i="1"/>
  <c r="AF39" i="1"/>
  <c r="AH40" i="1"/>
  <c r="AH31" i="1"/>
</calcChain>
</file>

<file path=xl/sharedStrings.xml><?xml version="1.0" encoding="utf-8"?>
<sst xmlns="http://schemas.openxmlformats.org/spreadsheetml/2006/main" count="109" uniqueCount="62">
  <si>
    <t>GOBIERNO DE LA PROVINCIA DE SAN JUAN</t>
  </si>
  <si>
    <t>MINISTERIO DE HACIENDA Y FINANZAS</t>
  </si>
  <si>
    <t>SECTOR PUBLICO NO FINANCIERO</t>
  </si>
  <si>
    <t>ANEXO I, ARTICULO 7º DE LA REGLAMENTACION</t>
  </si>
  <si>
    <t>En Pesos Corrientes</t>
  </si>
  <si>
    <t>Planilla 1.2</t>
  </si>
  <si>
    <t xml:space="preserve">Etapas crédito presupuestario - Crédito Original - Crédito Vigente </t>
  </si>
  <si>
    <t>Acum. 30/06/2024</t>
  </si>
  <si>
    <t>Devengado - Pagado del Ejercicio - Pagado ejercicios Anteriores</t>
  </si>
  <si>
    <t>Provisorio</t>
  </si>
  <si>
    <t>GASTOS FINANCIADOS POR PROGRAMAS</t>
  </si>
  <si>
    <t xml:space="preserve"> INTERNACIONALES DE CRÉDITO</t>
  </si>
  <si>
    <t>CONCEPTO</t>
  </si>
  <si>
    <t>GS FINANCIADOS POR PROGRAMAS INTERNAC. DE CRÉDITO</t>
  </si>
  <si>
    <t xml:space="preserve">ADMINIST. </t>
  </si>
  <si>
    <t>ORG.</t>
  </si>
  <si>
    <t>PODERES</t>
  </si>
  <si>
    <t xml:space="preserve">FONDOS </t>
  </si>
  <si>
    <t>INST. DE SEG.</t>
  </si>
  <si>
    <t>OTROS ENTES</t>
  </si>
  <si>
    <t>TOTAL SECTOR PUBLICO</t>
  </si>
  <si>
    <t>CENTRAL</t>
  </si>
  <si>
    <t>DESCENT.</t>
  </si>
  <si>
    <t>ESPECIALES</t>
  </si>
  <si>
    <t>FIDUCIARIOS</t>
  </si>
  <si>
    <t>SOCIAL</t>
  </si>
  <si>
    <t>CAJA MUTUAL Y CAJA DE ACCIÓN SOCIAL</t>
  </si>
  <si>
    <t>AC+OD+PE+FF+ISS+OE</t>
  </si>
  <si>
    <t>Crédito Original</t>
  </si>
  <si>
    <t>Crédito Vigente</t>
  </si>
  <si>
    <t>Devengado</t>
  </si>
  <si>
    <t>Pagado</t>
  </si>
  <si>
    <t>del Ejercicio</t>
  </si>
  <si>
    <t>de Ej. Ant.</t>
  </si>
  <si>
    <t>I - GASTOS CORRIENTES</t>
  </si>
  <si>
    <t>* Gastos de Consumo</t>
  </si>
  <si>
    <t xml:space="preserve">  - Personal</t>
  </si>
  <si>
    <t xml:space="preserve">  - Bienes y servicios</t>
  </si>
  <si>
    <t xml:space="preserve">  - Otros gastos    ( + Impuestos Directos )</t>
  </si>
  <si>
    <t>* Rentas de la Propiedad</t>
  </si>
  <si>
    <t>* Prestaciones de la Seguridad Social</t>
  </si>
  <si>
    <t>* Transferencias Corrientes</t>
  </si>
  <si>
    <t xml:space="preserve">  - Al sector privado</t>
  </si>
  <si>
    <t xml:space="preserve">  - Al Sector Público</t>
  </si>
  <si>
    <t xml:space="preserve">    , A Municipios</t>
  </si>
  <si>
    <t xml:space="preserve">    , Otros del Sector público</t>
  </si>
  <si>
    <t xml:space="preserve">  - Al Sector Externo</t>
  </si>
  <si>
    <t>II- GASTOS DE CAPITAL</t>
  </si>
  <si>
    <t>* Inversión Real Directa</t>
  </si>
  <si>
    <t>* Transferencias de Capital</t>
  </si>
  <si>
    <t>* Inversión Financiera</t>
  </si>
  <si>
    <t>*Créditos Adicionales de Capital</t>
  </si>
  <si>
    <t>III - GASTOS TOTALES ( II + V )</t>
  </si>
  <si>
    <t>IV - GASTOS PRIMARIOS (VII - Rentas de la Propiedad)</t>
  </si>
  <si>
    <t>V - CONTRIBUCIONES FIGURATIVAS</t>
  </si>
  <si>
    <t>VI - GASTOS FIGURATIVOS</t>
  </si>
  <si>
    <t>VII - ENDEUDAMIENTO APLICADO A GASTOS I Y II</t>
  </si>
  <si>
    <t xml:space="preserve">             .Desembolsado en el ejercicio</t>
  </si>
  <si>
    <t xml:space="preserve">             .Desembolsado en ejerc. Anteriores y no utilizados</t>
  </si>
  <si>
    <t>VIII - OTRAS FTES FINANC. APLICADAS A GASTOS I Y II</t>
  </si>
  <si>
    <t>NOTA ACLARATORIA:</t>
  </si>
  <si>
    <t>1- Esta información es tomado de los Créditos recibidos del Banco Internacional de Desarrollo, BIRF y Fondo Internacional de Desarrollo Agrícola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</si>
</sst>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2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6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4" fillId="0" borderId="15" xfId="0" applyNumberFormat="1" applyFont="1" applyFill="1" applyBorder="1"/>
    <xf numFmtId="3" fontId="4" fillId="0" borderId="16" xfId="0" applyNumberFormat="1" applyFont="1" applyFill="1" applyBorder="1"/>
    <xf numFmtId="3" fontId="4" fillId="0" borderId="16" xfId="0" applyNumberFormat="1" applyFont="1" applyBorder="1"/>
    <xf numFmtId="3" fontId="4" fillId="0" borderId="18" xfId="0" applyNumberFormat="1" applyFont="1" applyBorder="1"/>
    <xf numFmtId="3" fontId="4" fillId="0" borderId="15" xfId="0" applyNumberFormat="1" applyFont="1" applyBorder="1"/>
    <xf numFmtId="3" fontId="7" fillId="0" borderId="19" xfId="0" applyNumberFormat="1" applyFont="1" applyFill="1" applyBorder="1"/>
    <xf numFmtId="3" fontId="4" fillId="0" borderId="19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20" xfId="0" applyNumberFormat="1" applyFont="1" applyBorder="1"/>
    <xf numFmtId="3" fontId="4" fillId="0" borderId="6" xfId="0" applyNumberFormat="1" applyFont="1" applyBorder="1"/>
    <xf numFmtId="3" fontId="4" fillId="0" borderId="19" xfId="0" applyNumberFormat="1" applyFont="1" applyBorder="1"/>
    <xf numFmtId="3" fontId="4" fillId="0" borderId="21" xfId="0" applyNumberFormat="1" applyFont="1" applyBorder="1"/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3" fontId="4" fillId="0" borderId="17" xfId="0" applyNumberFormat="1" applyFont="1" applyFill="1" applyBorder="1"/>
    <xf numFmtId="3" fontId="4" fillId="0" borderId="1" xfId="1" applyNumberFormat="1" applyFont="1" applyFill="1" applyBorder="1"/>
    <xf numFmtId="3" fontId="4" fillId="0" borderId="20" xfId="1" applyNumberFormat="1" applyFont="1" applyFill="1" applyBorder="1"/>
    <xf numFmtId="3" fontId="4" fillId="0" borderId="6" xfId="0" applyNumberFormat="1" applyFont="1" applyFill="1" applyBorder="1"/>
    <xf numFmtId="3" fontId="4" fillId="0" borderId="19" xfId="1" applyNumberFormat="1" applyFont="1" applyFill="1" applyBorder="1"/>
    <xf numFmtId="3" fontId="4" fillId="0" borderId="0" xfId="1" applyNumberFormat="1" applyFont="1" applyFill="1" applyBorder="1"/>
    <xf numFmtId="3" fontId="4" fillId="0" borderId="19" xfId="1" applyNumberFormat="1" applyFont="1" applyBorder="1"/>
    <xf numFmtId="3" fontId="4" fillId="0" borderId="0" xfId="1" applyNumberFormat="1" applyFont="1" applyBorder="1"/>
    <xf numFmtId="3" fontId="4" fillId="0" borderId="12" xfId="0" applyNumberFormat="1" applyFont="1" applyFill="1" applyBorder="1"/>
    <xf numFmtId="3" fontId="4" fillId="0" borderId="1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4" fillId="0" borderId="25" xfId="0" applyNumberFormat="1" applyFont="1" applyBorder="1"/>
    <xf numFmtId="3" fontId="4" fillId="2" borderId="20" xfId="0" applyNumberFormat="1" applyFont="1" applyFill="1" applyBorder="1"/>
    <xf numFmtId="3" fontId="4" fillId="2" borderId="6" xfId="0" applyNumberFormat="1" applyFont="1" applyFill="1" applyBorder="1"/>
    <xf numFmtId="3" fontId="4" fillId="2" borderId="0" xfId="0" applyNumberFormat="1" applyFont="1" applyFill="1" applyBorder="1"/>
    <xf numFmtId="3" fontId="4" fillId="2" borderId="21" xfId="0" applyNumberFormat="1" applyFont="1" applyFill="1" applyBorder="1"/>
    <xf numFmtId="3" fontId="4" fillId="0" borderId="17" xfId="0" applyNumberFormat="1" applyFont="1" applyBorder="1"/>
    <xf numFmtId="3" fontId="4" fillId="0" borderId="12" xfId="0" applyNumberFormat="1" applyFont="1" applyBorder="1"/>
    <xf numFmtId="3" fontId="4" fillId="2" borderId="16" xfId="0" applyNumberFormat="1" applyFont="1" applyFill="1" applyBorder="1"/>
    <xf numFmtId="3" fontId="4" fillId="2" borderId="18" xfId="0" applyNumberFormat="1" applyFont="1" applyFill="1" applyBorder="1"/>
    <xf numFmtId="3" fontId="4" fillId="0" borderId="1" xfId="1" applyNumberFormat="1" applyFont="1" applyBorder="1"/>
    <xf numFmtId="3" fontId="4" fillId="0" borderId="1" xfId="0" applyNumberFormat="1" applyFont="1" applyFill="1" applyBorder="1"/>
    <xf numFmtId="3" fontId="4" fillId="0" borderId="20" xfId="0" applyNumberFormat="1" applyFont="1" applyFill="1" applyBorder="1"/>
    <xf numFmtId="3" fontId="4" fillId="2" borderId="17" xfId="0" applyNumberFormat="1" applyFont="1" applyFill="1" applyBorder="1"/>
    <xf numFmtId="3" fontId="4" fillId="2" borderId="12" xfId="0" applyNumberFormat="1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2" borderId="16" xfId="0" applyFont="1" applyFill="1" applyBorder="1"/>
    <xf numFmtId="0" fontId="4" fillId="2" borderId="18" xfId="0" applyFont="1" applyFill="1" applyBorder="1"/>
    <xf numFmtId="3" fontId="3" fillId="0" borderId="0" xfId="0" applyNumberFormat="1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view="pageBreakPreview" zoomScaleNormal="100" workbookViewId="0">
      <pane xSplit="1" topLeftCell="B1" activePane="topRight" state="frozen"/>
      <selection activeCell="A7" sqref="A7"/>
      <selection pane="topRight" activeCell="C9" sqref="C9"/>
    </sheetView>
  </sheetViews>
  <sheetFormatPr baseColWidth="10" defaultRowHeight="15" x14ac:dyDescent="0.25"/>
  <cols>
    <col min="1" max="1" width="50.5703125" customWidth="1"/>
    <col min="2" max="42" width="13.5703125" customWidth="1"/>
  </cols>
  <sheetData>
    <row r="1" spans="1:38" x14ac:dyDescent="0.25">
      <c r="A1" s="1" t="s">
        <v>0</v>
      </c>
      <c r="B1" s="2"/>
      <c r="C1" s="3"/>
      <c r="D1" s="4"/>
      <c r="E1" s="4"/>
      <c r="F1" s="4"/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x14ac:dyDescent="0.25">
      <c r="A2" s="1" t="s">
        <v>1</v>
      </c>
      <c r="B2" s="2"/>
      <c r="C2" s="3"/>
      <c r="D2" s="4"/>
      <c r="E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6.95" customHeight="1" x14ac:dyDescent="0.25">
      <c r="A3" s="4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x14ac:dyDescent="0.25">
      <c r="A4" s="2" t="s">
        <v>2</v>
      </c>
      <c r="B4" s="5"/>
      <c r="C4" s="6" t="s">
        <v>3</v>
      </c>
      <c r="D4" s="6"/>
      <c r="E4" s="6"/>
      <c r="F4" s="6"/>
      <c r="G4" s="4"/>
      <c r="H4" s="6" t="str">
        <f>+$C$4</f>
        <v>ANEXO I, ARTICULO 7º DE LA REGLAMENTACION</v>
      </c>
      <c r="I4" s="6"/>
      <c r="J4" s="6"/>
      <c r="K4" s="6"/>
      <c r="L4" s="4"/>
      <c r="M4" s="6" t="str">
        <f>+$C$4</f>
        <v>ANEXO I, ARTICULO 7º DE LA REGLAMENTACION</v>
      </c>
      <c r="N4" s="6"/>
      <c r="O4" s="6"/>
      <c r="P4" s="6"/>
      <c r="Q4" s="4"/>
      <c r="R4" s="6" t="str">
        <f>+$C$4</f>
        <v>ANEXO I, ARTICULO 7º DE LA REGLAMENTACION</v>
      </c>
      <c r="S4" s="6"/>
      <c r="T4" s="6"/>
      <c r="U4" s="6"/>
      <c r="V4" s="4"/>
      <c r="W4" s="6" t="str">
        <f>+$C$4</f>
        <v>ANEXO I, ARTICULO 7º DE LA REGLAMENTACION</v>
      </c>
      <c r="X4" s="6"/>
      <c r="Y4" s="6"/>
      <c r="Z4" s="6"/>
      <c r="AA4" s="4"/>
      <c r="AB4" s="6" t="str">
        <f>+$C$4</f>
        <v>ANEXO I, ARTICULO 7º DE LA REGLAMENTACION</v>
      </c>
      <c r="AC4" s="6"/>
      <c r="AD4" s="6"/>
      <c r="AE4" s="6"/>
      <c r="AF4" s="4"/>
      <c r="AG4" s="6" t="str">
        <f>+$C$4</f>
        <v>ANEXO I, ARTICULO 7º DE LA REGLAMENTACION</v>
      </c>
      <c r="AH4" s="6"/>
      <c r="AI4" s="6"/>
      <c r="AJ4" s="6"/>
      <c r="AK4" s="4"/>
      <c r="AL4" s="4"/>
    </row>
    <row r="5" spans="1:38" x14ac:dyDescent="0.25">
      <c r="A5" s="2" t="s">
        <v>4</v>
      </c>
      <c r="B5" s="2"/>
      <c r="C5" s="2"/>
      <c r="D5" s="2"/>
      <c r="E5" s="2"/>
      <c r="F5" s="7" t="s">
        <v>5</v>
      </c>
      <c r="G5" s="2"/>
      <c r="H5" s="2"/>
      <c r="I5" s="2"/>
      <c r="J5" s="2"/>
      <c r="K5" s="7" t="str">
        <f>+$F$5</f>
        <v>Planilla 1.2</v>
      </c>
      <c r="L5" s="2"/>
      <c r="M5" s="2"/>
      <c r="N5" s="2"/>
      <c r="O5" s="2"/>
      <c r="P5" s="7" t="str">
        <f>+$F$5</f>
        <v>Planilla 1.2</v>
      </c>
      <c r="Q5" s="2"/>
      <c r="R5" s="2"/>
      <c r="S5" s="2"/>
      <c r="T5" s="2"/>
      <c r="U5" s="7" t="str">
        <f>+$F$5</f>
        <v>Planilla 1.2</v>
      </c>
      <c r="V5" s="2"/>
      <c r="W5" s="2"/>
      <c r="X5" s="2"/>
      <c r="Y5" s="2"/>
      <c r="Z5" s="7" t="str">
        <f>+$F$5</f>
        <v>Planilla 1.2</v>
      </c>
      <c r="AA5" s="2"/>
      <c r="AB5" s="2"/>
      <c r="AC5" s="2"/>
      <c r="AD5" s="2"/>
      <c r="AE5" s="7" t="str">
        <f>+$F$5</f>
        <v>Planilla 1.2</v>
      </c>
      <c r="AF5" s="2"/>
      <c r="AG5" s="2"/>
      <c r="AH5" s="2"/>
      <c r="AI5" s="2"/>
      <c r="AJ5" s="7" t="str">
        <f>+$F$5</f>
        <v>Planilla 1.2</v>
      </c>
      <c r="AK5" s="2"/>
      <c r="AL5" s="2"/>
    </row>
    <row r="6" spans="1:38" x14ac:dyDescent="0.25">
      <c r="A6" s="2" t="s">
        <v>6</v>
      </c>
      <c r="B6" s="2"/>
      <c r="C6" s="2"/>
      <c r="D6" s="2"/>
      <c r="E6" s="8" t="s">
        <v>7</v>
      </c>
      <c r="F6" s="8"/>
      <c r="G6" s="2"/>
      <c r="H6" s="2"/>
      <c r="I6" s="2"/>
      <c r="J6" s="8" t="str">
        <f>+$E$6</f>
        <v>Acum. 30/06/2024</v>
      </c>
      <c r="K6" s="8"/>
      <c r="L6" s="2"/>
      <c r="M6" s="2"/>
      <c r="N6" s="2"/>
      <c r="O6" s="8" t="str">
        <f>+$E$6</f>
        <v>Acum. 30/06/2024</v>
      </c>
      <c r="P6" s="8"/>
      <c r="Q6" s="2"/>
      <c r="R6" s="2"/>
      <c r="S6" s="2"/>
      <c r="T6" s="8" t="str">
        <f>+$E$6</f>
        <v>Acum. 30/06/2024</v>
      </c>
      <c r="U6" s="8"/>
      <c r="V6" s="2"/>
      <c r="W6" s="2"/>
      <c r="X6" s="2"/>
      <c r="Y6" s="8" t="str">
        <f>+$E$6</f>
        <v>Acum. 30/06/2024</v>
      </c>
      <c r="Z6" s="8"/>
      <c r="AA6" s="2"/>
      <c r="AB6" s="2"/>
      <c r="AC6" s="2"/>
      <c r="AD6" s="8" t="str">
        <f>+$E$6</f>
        <v>Acum. 30/06/2024</v>
      </c>
      <c r="AE6" s="8"/>
      <c r="AF6" s="2"/>
      <c r="AG6" s="2"/>
      <c r="AH6" s="2"/>
      <c r="AI6" s="8" t="str">
        <f>+$E$6</f>
        <v>Acum. 30/06/2024</v>
      </c>
      <c r="AJ6" s="8"/>
      <c r="AK6" s="9"/>
      <c r="AL6" s="9"/>
    </row>
    <row r="7" spans="1:38" x14ac:dyDescent="0.25">
      <c r="A7" s="2" t="s">
        <v>8</v>
      </c>
      <c r="B7" s="2"/>
      <c r="C7" s="2"/>
      <c r="D7" s="2"/>
      <c r="E7" s="2"/>
      <c r="F7" s="10" t="s">
        <v>9</v>
      </c>
      <c r="G7" s="2"/>
      <c r="H7" s="2"/>
      <c r="I7" s="2"/>
      <c r="J7" s="2"/>
      <c r="K7" s="10" t="str">
        <f>+$F$7</f>
        <v>Provisorio</v>
      </c>
      <c r="L7" s="2"/>
      <c r="M7" s="2"/>
      <c r="N7" s="2"/>
      <c r="O7" s="2"/>
      <c r="P7" s="10" t="str">
        <f>+$F$7</f>
        <v>Provisorio</v>
      </c>
      <c r="Q7" s="2"/>
      <c r="R7" s="2"/>
      <c r="S7" s="2"/>
      <c r="T7" s="2"/>
      <c r="U7" s="10" t="str">
        <f>+$F$7</f>
        <v>Provisorio</v>
      </c>
      <c r="V7" s="2"/>
      <c r="W7" s="2"/>
      <c r="X7" s="2"/>
      <c r="Y7" s="2"/>
      <c r="Z7" s="10" t="str">
        <f>+$F$7</f>
        <v>Provisorio</v>
      </c>
      <c r="AA7" s="2"/>
      <c r="AB7" s="2"/>
      <c r="AC7" s="2"/>
      <c r="AD7" s="2"/>
      <c r="AE7" s="10" t="str">
        <f>+$F$7</f>
        <v>Provisorio</v>
      </c>
      <c r="AF7" s="2"/>
      <c r="AG7" s="2"/>
      <c r="AH7" s="2"/>
      <c r="AI7" s="2"/>
      <c r="AJ7" s="10" t="str">
        <f>+$F$7</f>
        <v>Provisorio</v>
      </c>
      <c r="AK7" s="9"/>
      <c r="AL7" s="9"/>
    </row>
    <row r="8" spans="1:38" x14ac:dyDescent="0.25">
      <c r="A8" s="11" t="s">
        <v>10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4"/>
      <c r="AK8" s="4"/>
      <c r="AL8" s="4"/>
    </row>
    <row r="9" spans="1:38" x14ac:dyDescent="0.25">
      <c r="A9" s="11" t="s">
        <v>11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4"/>
      <c r="AK9" s="4"/>
      <c r="AL9" s="4"/>
    </row>
    <row r="10" spans="1:38" ht="15.75" thickBo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5.75" thickBot="1" x14ac:dyDescent="0.3">
      <c r="A11" s="13" t="s">
        <v>12</v>
      </c>
      <c r="B11" s="14" t="s">
        <v>13</v>
      </c>
      <c r="C11" s="14"/>
      <c r="D11" s="14"/>
      <c r="E11" s="14"/>
      <c r="F11" s="14"/>
      <c r="G11" s="14" t="s">
        <v>13</v>
      </c>
      <c r="H11" s="14"/>
      <c r="I11" s="14"/>
      <c r="J11" s="14"/>
      <c r="K11" s="14"/>
      <c r="L11" s="14" t="s">
        <v>13</v>
      </c>
      <c r="M11" s="14"/>
      <c r="N11" s="14"/>
      <c r="O11" s="14"/>
      <c r="P11" s="14"/>
      <c r="Q11" s="14" t="s">
        <v>13</v>
      </c>
      <c r="R11" s="14"/>
      <c r="S11" s="14"/>
      <c r="T11" s="14"/>
      <c r="U11" s="14"/>
      <c r="V11" s="14" t="s">
        <v>13</v>
      </c>
      <c r="W11" s="14"/>
      <c r="X11" s="14"/>
      <c r="Y11" s="14"/>
      <c r="Z11" s="14"/>
      <c r="AA11" s="14" t="s">
        <v>13</v>
      </c>
      <c r="AB11" s="14"/>
      <c r="AC11" s="14"/>
      <c r="AD11" s="14"/>
      <c r="AE11" s="14"/>
      <c r="AF11" s="14" t="s">
        <v>13</v>
      </c>
      <c r="AG11" s="14"/>
      <c r="AH11" s="14"/>
      <c r="AI11" s="14"/>
      <c r="AJ11" s="14"/>
      <c r="AK11" s="2"/>
      <c r="AL11" s="2"/>
    </row>
    <row r="12" spans="1:38" ht="15.75" thickBot="1" x14ac:dyDescent="0.3">
      <c r="A12" s="13"/>
      <c r="B12" s="15" t="s">
        <v>14</v>
      </c>
      <c r="C12" s="15"/>
      <c r="D12" s="15"/>
      <c r="E12" s="15"/>
      <c r="F12" s="15"/>
      <c r="G12" s="16" t="s">
        <v>15</v>
      </c>
      <c r="H12" s="17"/>
      <c r="I12" s="17"/>
      <c r="J12" s="17"/>
      <c r="K12" s="18"/>
      <c r="L12" s="16" t="s">
        <v>16</v>
      </c>
      <c r="M12" s="19"/>
      <c r="N12" s="19"/>
      <c r="O12" s="19"/>
      <c r="P12" s="20"/>
      <c r="Q12" s="16" t="s">
        <v>17</v>
      </c>
      <c r="R12" s="19"/>
      <c r="S12" s="19"/>
      <c r="T12" s="19"/>
      <c r="U12" s="20"/>
      <c r="V12" s="16" t="s">
        <v>18</v>
      </c>
      <c r="W12" s="19"/>
      <c r="X12" s="19"/>
      <c r="Y12" s="19"/>
      <c r="Z12" s="20"/>
      <c r="AA12" s="16" t="s">
        <v>19</v>
      </c>
      <c r="AB12" s="19"/>
      <c r="AC12" s="19"/>
      <c r="AD12" s="19"/>
      <c r="AE12" s="20"/>
      <c r="AF12" s="21" t="s">
        <v>20</v>
      </c>
      <c r="AG12" s="21"/>
      <c r="AH12" s="21"/>
      <c r="AI12" s="21"/>
      <c r="AJ12" s="21"/>
      <c r="AK12" s="2"/>
      <c r="AL12" s="2"/>
    </row>
    <row r="13" spans="1:38" ht="15.75" thickBot="1" x14ac:dyDescent="0.3">
      <c r="A13" s="13"/>
      <c r="B13" s="22" t="s">
        <v>21</v>
      </c>
      <c r="C13" s="22"/>
      <c r="D13" s="22"/>
      <c r="E13" s="22"/>
      <c r="F13" s="22"/>
      <c r="G13" s="23" t="s">
        <v>22</v>
      </c>
      <c r="H13" s="24"/>
      <c r="I13" s="24"/>
      <c r="J13" s="24"/>
      <c r="K13" s="25"/>
      <c r="L13" s="23" t="s">
        <v>23</v>
      </c>
      <c r="M13" s="26"/>
      <c r="N13" s="26"/>
      <c r="O13" s="26"/>
      <c r="P13" s="27"/>
      <c r="Q13" s="23" t="s">
        <v>24</v>
      </c>
      <c r="R13" s="26"/>
      <c r="S13" s="26"/>
      <c r="T13" s="26"/>
      <c r="U13" s="27"/>
      <c r="V13" s="23" t="s">
        <v>25</v>
      </c>
      <c r="W13" s="26"/>
      <c r="X13" s="26"/>
      <c r="Y13" s="26"/>
      <c r="Z13" s="27"/>
      <c r="AA13" s="23" t="s">
        <v>26</v>
      </c>
      <c r="AB13" s="26"/>
      <c r="AC13" s="26"/>
      <c r="AD13" s="26"/>
      <c r="AE13" s="27"/>
      <c r="AF13" s="28" t="s">
        <v>27</v>
      </c>
      <c r="AG13" s="28"/>
      <c r="AH13" s="28"/>
      <c r="AI13" s="28"/>
      <c r="AJ13" s="28"/>
      <c r="AK13" s="2"/>
      <c r="AL13" s="2"/>
    </row>
    <row r="14" spans="1:38" ht="15.75" thickBot="1" x14ac:dyDescent="0.3">
      <c r="A14" s="13"/>
      <c r="B14" s="29" t="s">
        <v>28</v>
      </c>
      <c r="C14" s="30" t="s">
        <v>29</v>
      </c>
      <c r="D14" s="31" t="s">
        <v>30</v>
      </c>
      <c r="E14" s="18" t="s">
        <v>31</v>
      </c>
      <c r="F14" s="18"/>
      <c r="G14" s="29" t="s">
        <v>28</v>
      </c>
      <c r="H14" s="30" t="s">
        <v>29</v>
      </c>
      <c r="I14" s="31" t="s">
        <v>30</v>
      </c>
      <c r="J14" s="17" t="s">
        <v>31</v>
      </c>
      <c r="K14" s="18"/>
      <c r="L14" s="29" t="s">
        <v>28</v>
      </c>
      <c r="M14" s="30" t="s">
        <v>29</v>
      </c>
      <c r="N14" s="31" t="s">
        <v>30</v>
      </c>
      <c r="O14" s="17" t="s">
        <v>31</v>
      </c>
      <c r="P14" s="18"/>
      <c r="Q14" s="29" t="s">
        <v>28</v>
      </c>
      <c r="R14" s="30" t="s">
        <v>29</v>
      </c>
      <c r="S14" s="31" t="s">
        <v>30</v>
      </c>
      <c r="T14" s="17" t="s">
        <v>31</v>
      </c>
      <c r="U14" s="18"/>
      <c r="V14" s="29" t="s">
        <v>28</v>
      </c>
      <c r="W14" s="30" t="s">
        <v>29</v>
      </c>
      <c r="X14" s="31" t="s">
        <v>30</v>
      </c>
      <c r="Y14" s="17" t="s">
        <v>31</v>
      </c>
      <c r="Z14" s="18"/>
      <c r="AA14" s="29" t="s">
        <v>28</v>
      </c>
      <c r="AB14" s="30" t="s">
        <v>29</v>
      </c>
      <c r="AC14" s="31" t="s">
        <v>30</v>
      </c>
      <c r="AD14" s="17" t="s">
        <v>31</v>
      </c>
      <c r="AE14" s="18"/>
      <c r="AF14" s="29" t="s">
        <v>28</v>
      </c>
      <c r="AG14" s="30" t="s">
        <v>29</v>
      </c>
      <c r="AH14" s="31" t="s">
        <v>30</v>
      </c>
      <c r="AI14" s="18" t="s">
        <v>31</v>
      </c>
      <c r="AJ14" s="18"/>
      <c r="AK14" s="2"/>
      <c r="AL14" s="2"/>
    </row>
    <row r="15" spans="1:38" ht="15.75" thickBot="1" x14ac:dyDescent="0.3">
      <c r="A15" s="13"/>
      <c r="B15" s="29"/>
      <c r="C15" s="30"/>
      <c r="D15" s="31"/>
      <c r="E15" s="32" t="s">
        <v>32</v>
      </c>
      <c r="F15" s="33" t="s">
        <v>33</v>
      </c>
      <c r="G15" s="29"/>
      <c r="H15" s="30"/>
      <c r="I15" s="31"/>
      <c r="J15" s="32" t="s">
        <v>32</v>
      </c>
      <c r="K15" s="33" t="s">
        <v>33</v>
      </c>
      <c r="L15" s="29"/>
      <c r="M15" s="30"/>
      <c r="N15" s="31"/>
      <c r="O15" s="32" t="s">
        <v>32</v>
      </c>
      <c r="P15" s="33" t="s">
        <v>33</v>
      </c>
      <c r="Q15" s="29"/>
      <c r="R15" s="30"/>
      <c r="S15" s="31"/>
      <c r="T15" s="32" t="s">
        <v>32</v>
      </c>
      <c r="U15" s="33" t="s">
        <v>33</v>
      </c>
      <c r="V15" s="29"/>
      <c r="W15" s="30"/>
      <c r="X15" s="31"/>
      <c r="Y15" s="32" t="s">
        <v>32</v>
      </c>
      <c r="Z15" s="33" t="s">
        <v>33</v>
      </c>
      <c r="AA15" s="29"/>
      <c r="AB15" s="30"/>
      <c r="AC15" s="31"/>
      <c r="AD15" s="32" t="s">
        <v>32</v>
      </c>
      <c r="AE15" s="33" t="s">
        <v>33</v>
      </c>
      <c r="AF15" s="29"/>
      <c r="AG15" s="30"/>
      <c r="AH15" s="31"/>
      <c r="AI15" s="32" t="s">
        <v>32</v>
      </c>
      <c r="AJ15" s="33" t="s">
        <v>33</v>
      </c>
      <c r="AK15" s="2"/>
      <c r="AL15" s="2"/>
    </row>
    <row r="16" spans="1:38" ht="15.75" thickBot="1" x14ac:dyDescent="0.3">
      <c r="A16" s="34" t="s">
        <v>34</v>
      </c>
      <c r="B16" s="34">
        <f>+B17+B21+B22+B23</f>
        <v>96396000</v>
      </c>
      <c r="C16" s="35">
        <f>+C17+C21+C22+C23</f>
        <v>96396000</v>
      </c>
      <c r="D16" s="36">
        <f>+D17+D21+D22+D23</f>
        <v>0</v>
      </c>
      <c r="E16" s="36">
        <f>+E17+E21+E22+E23</f>
        <v>0</v>
      </c>
      <c r="F16" s="37">
        <f t="shared" ref="F16:AE16" si="0">+F17+F21+F22+F23</f>
        <v>0</v>
      </c>
      <c r="G16" s="38">
        <f t="shared" si="0"/>
        <v>0</v>
      </c>
      <c r="H16" s="36">
        <f>+H17+H21+H22+H23</f>
        <v>900000000</v>
      </c>
      <c r="I16" s="36">
        <f t="shared" si="0"/>
        <v>0</v>
      </c>
      <c r="J16" s="36">
        <f t="shared" si="0"/>
        <v>0</v>
      </c>
      <c r="K16" s="37">
        <f t="shared" si="0"/>
        <v>0</v>
      </c>
      <c r="L16" s="38">
        <f t="shared" si="0"/>
        <v>0</v>
      </c>
      <c r="M16" s="36">
        <f t="shared" si="0"/>
        <v>0</v>
      </c>
      <c r="N16" s="36">
        <f t="shared" si="0"/>
        <v>0</v>
      </c>
      <c r="O16" s="36">
        <f t="shared" si="0"/>
        <v>0</v>
      </c>
      <c r="P16" s="37">
        <f t="shared" si="0"/>
        <v>0</v>
      </c>
      <c r="Q16" s="38">
        <f t="shared" si="0"/>
        <v>0</v>
      </c>
      <c r="R16" s="36">
        <f t="shared" si="0"/>
        <v>0</v>
      </c>
      <c r="S16" s="36">
        <f t="shared" si="0"/>
        <v>0</v>
      </c>
      <c r="T16" s="36">
        <f t="shared" si="0"/>
        <v>0</v>
      </c>
      <c r="U16" s="37">
        <f t="shared" si="0"/>
        <v>0</v>
      </c>
      <c r="V16" s="38">
        <f t="shared" si="0"/>
        <v>0</v>
      </c>
      <c r="W16" s="36">
        <f t="shared" si="0"/>
        <v>0</v>
      </c>
      <c r="X16" s="36">
        <f t="shared" si="0"/>
        <v>0</v>
      </c>
      <c r="Y16" s="36">
        <f t="shared" si="0"/>
        <v>0</v>
      </c>
      <c r="Z16" s="37">
        <f t="shared" si="0"/>
        <v>0</v>
      </c>
      <c r="AA16" s="38">
        <f t="shared" si="0"/>
        <v>0</v>
      </c>
      <c r="AB16" s="36">
        <f t="shared" si="0"/>
        <v>0</v>
      </c>
      <c r="AC16" s="36">
        <f t="shared" si="0"/>
        <v>0</v>
      </c>
      <c r="AD16" s="36">
        <f t="shared" si="0"/>
        <v>0</v>
      </c>
      <c r="AE16" s="37">
        <f t="shared" si="0"/>
        <v>0</v>
      </c>
      <c r="AF16" s="38">
        <f t="shared" ref="AF16:AJ41" si="1">+B16+G16+L16+V16+AA16</f>
        <v>96396000</v>
      </c>
      <c r="AG16" s="36">
        <f t="shared" si="1"/>
        <v>996396000</v>
      </c>
      <c r="AH16" s="36">
        <f t="shared" si="1"/>
        <v>0</v>
      </c>
      <c r="AI16" s="36">
        <f t="shared" si="1"/>
        <v>0</v>
      </c>
      <c r="AJ16" s="37">
        <f t="shared" si="1"/>
        <v>0</v>
      </c>
      <c r="AK16" s="4"/>
      <c r="AL16" s="4"/>
    </row>
    <row r="17" spans="1:38" x14ac:dyDescent="0.25">
      <c r="A17" s="39" t="s">
        <v>35</v>
      </c>
      <c r="B17" s="40">
        <f>SUM(B18:B20)</f>
        <v>96396000</v>
      </c>
      <c r="C17" s="41">
        <f>SUM(C18:C20)</f>
        <v>96396000</v>
      </c>
      <c r="D17" s="42">
        <f>SUM(D18:D20)</f>
        <v>0</v>
      </c>
      <c r="E17" s="43">
        <f>SUM(E18:E20)</f>
        <v>0</v>
      </c>
      <c r="F17" s="44">
        <f>SUM(F18:F20)</f>
        <v>0</v>
      </c>
      <c r="G17" s="40">
        <f>+G18+G19+G20</f>
        <v>0</v>
      </c>
      <c r="H17" s="41">
        <f>+H18+H19+H20</f>
        <v>0</v>
      </c>
      <c r="I17" s="41">
        <f>+I18+I19+I20</f>
        <v>0</v>
      </c>
      <c r="J17" s="43">
        <f t="shared" ref="J17:AE17" si="2">SUM(J18:J20)</f>
        <v>0</v>
      </c>
      <c r="K17" s="44">
        <f t="shared" si="2"/>
        <v>0</v>
      </c>
      <c r="L17" s="45">
        <f t="shared" si="2"/>
        <v>0</v>
      </c>
      <c r="M17" s="42">
        <f t="shared" si="2"/>
        <v>0</v>
      </c>
      <c r="N17" s="42">
        <f t="shared" si="2"/>
        <v>0</v>
      </c>
      <c r="O17" s="43">
        <f t="shared" si="2"/>
        <v>0</v>
      </c>
      <c r="P17" s="44">
        <f t="shared" si="2"/>
        <v>0</v>
      </c>
      <c r="Q17" s="45">
        <f t="shared" si="2"/>
        <v>0</v>
      </c>
      <c r="R17" s="42">
        <f t="shared" si="2"/>
        <v>0</v>
      </c>
      <c r="S17" s="42">
        <f t="shared" si="2"/>
        <v>0</v>
      </c>
      <c r="T17" s="43">
        <f t="shared" si="2"/>
        <v>0</v>
      </c>
      <c r="U17" s="44">
        <f t="shared" si="2"/>
        <v>0</v>
      </c>
      <c r="V17" s="45">
        <f t="shared" si="2"/>
        <v>0</v>
      </c>
      <c r="W17" s="42">
        <f t="shared" si="2"/>
        <v>0</v>
      </c>
      <c r="X17" s="42">
        <f t="shared" si="2"/>
        <v>0</v>
      </c>
      <c r="Y17" s="42">
        <f t="shared" si="2"/>
        <v>0</v>
      </c>
      <c r="Z17" s="46">
        <f t="shared" si="2"/>
        <v>0</v>
      </c>
      <c r="AA17" s="45">
        <f t="shared" si="2"/>
        <v>0</v>
      </c>
      <c r="AB17" s="42">
        <f t="shared" si="2"/>
        <v>0</v>
      </c>
      <c r="AC17" s="42">
        <f t="shared" si="2"/>
        <v>0</v>
      </c>
      <c r="AD17" s="42">
        <f t="shared" si="2"/>
        <v>0</v>
      </c>
      <c r="AE17" s="46">
        <f t="shared" si="2"/>
        <v>0</v>
      </c>
      <c r="AF17" s="45">
        <f t="shared" si="1"/>
        <v>96396000</v>
      </c>
      <c r="AG17" s="42">
        <f t="shared" si="1"/>
        <v>96396000</v>
      </c>
      <c r="AH17" s="42">
        <f t="shared" si="1"/>
        <v>0</v>
      </c>
      <c r="AI17" s="42">
        <f t="shared" si="1"/>
        <v>0</v>
      </c>
      <c r="AJ17" s="46">
        <f t="shared" si="1"/>
        <v>0</v>
      </c>
      <c r="AK17" s="4"/>
      <c r="AL17" s="4"/>
    </row>
    <row r="18" spans="1:38" x14ac:dyDescent="0.25">
      <c r="A18" s="40" t="s">
        <v>36</v>
      </c>
      <c r="B18" s="40">
        <v>0</v>
      </c>
      <c r="C18" s="41">
        <v>0</v>
      </c>
      <c r="D18" s="41">
        <v>0</v>
      </c>
      <c r="E18" s="41">
        <v>0</v>
      </c>
      <c r="F18" s="47">
        <v>0</v>
      </c>
      <c r="G18" s="40">
        <v>0</v>
      </c>
      <c r="H18" s="41">
        <v>0</v>
      </c>
      <c r="I18" s="41">
        <v>0</v>
      </c>
      <c r="J18" s="41">
        <v>0</v>
      </c>
      <c r="K18" s="47">
        <v>0</v>
      </c>
      <c r="L18" s="40">
        <v>0</v>
      </c>
      <c r="M18" s="41">
        <v>0</v>
      </c>
      <c r="N18" s="41">
        <v>0</v>
      </c>
      <c r="O18" s="41">
        <v>0</v>
      </c>
      <c r="P18" s="47">
        <v>0</v>
      </c>
      <c r="Q18" s="40">
        <v>0</v>
      </c>
      <c r="R18" s="41">
        <v>0</v>
      </c>
      <c r="S18" s="41">
        <v>0</v>
      </c>
      <c r="T18" s="41">
        <v>0</v>
      </c>
      <c r="U18" s="47">
        <v>0</v>
      </c>
      <c r="V18" s="40">
        <v>0</v>
      </c>
      <c r="W18" s="41">
        <v>0</v>
      </c>
      <c r="X18" s="41">
        <v>0</v>
      </c>
      <c r="Y18" s="41">
        <v>0</v>
      </c>
      <c r="Z18" s="47">
        <v>0</v>
      </c>
      <c r="AA18" s="40">
        <v>0</v>
      </c>
      <c r="AB18" s="41">
        <v>0</v>
      </c>
      <c r="AC18" s="41">
        <v>0</v>
      </c>
      <c r="AD18" s="41">
        <v>0</v>
      </c>
      <c r="AE18" s="47">
        <v>0</v>
      </c>
      <c r="AF18" s="45">
        <f t="shared" si="1"/>
        <v>0</v>
      </c>
      <c r="AG18" s="42">
        <f t="shared" si="1"/>
        <v>0</v>
      </c>
      <c r="AH18" s="42">
        <f t="shared" si="1"/>
        <v>0</v>
      </c>
      <c r="AI18" s="42">
        <f t="shared" si="1"/>
        <v>0</v>
      </c>
      <c r="AJ18" s="46">
        <f t="shared" si="1"/>
        <v>0</v>
      </c>
      <c r="AK18" s="4"/>
      <c r="AL18" s="4"/>
    </row>
    <row r="19" spans="1:38" x14ac:dyDescent="0.25">
      <c r="A19" s="40" t="s">
        <v>37</v>
      </c>
      <c r="B19" s="40">
        <v>96396000</v>
      </c>
      <c r="C19" s="41">
        <v>96396000</v>
      </c>
      <c r="D19" s="41">
        <v>0</v>
      </c>
      <c r="E19" s="41">
        <v>0</v>
      </c>
      <c r="F19" s="47">
        <v>0</v>
      </c>
      <c r="G19" s="40"/>
      <c r="H19" s="41"/>
      <c r="I19" s="41"/>
      <c r="J19" s="41"/>
      <c r="K19" s="47">
        <v>0</v>
      </c>
      <c r="L19" s="40">
        <v>0</v>
      </c>
      <c r="M19" s="41">
        <v>0</v>
      </c>
      <c r="N19" s="41">
        <v>0</v>
      </c>
      <c r="O19" s="41">
        <v>0</v>
      </c>
      <c r="P19" s="47">
        <v>0</v>
      </c>
      <c r="Q19" s="40">
        <v>0</v>
      </c>
      <c r="R19" s="41">
        <v>0</v>
      </c>
      <c r="S19" s="41">
        <v>0</v>
      </c>
      <c r="T19" s="41">
        <v>0</v>
      </c>
      <c r="U19" s="47">
        <v>0</v>
      </c>
      <c r="V19" s="40">
        <v>0</v>
      </c>
      <c r="W19" s="41">
        <v>0</v>
      </c>
      <c r="X19" s="41">
        <v>0</v>
      </c>
      <c r="Y19" s="41">
        <v>0</v>
      </c>
      <c r="Z19" s="47">
        <v>0</v>
      </c>
      <c r="AA19" s="40">
        <v>0</v>
      </c>
      <c r="AB19" s="41">
        <v>0</v>
      </c>
      <c r="AC19" s="41">
        <v>0</v>
      </c>
      <c r="AD19" s="41">
        <v>0</v>
      </c>
      <c r="AE19" s="47">
        <v>0</v>
      </c>
      <c r="AF19" s="45">
        <f t="shared" si="1"/>
        <v>96396000</v>
      </c>
      <c r="AG19" s="42">
        <f t="shared" si="1"/>
        <v>96396000</v>
      </c>
      <c r="AH19" s="42">
        <f t="shared" si="1"/>
        <v>0</v>
      </c>
      <c r="AI19" s="42">
        <f t="shared" si="1"/>
        <v>0</v>
      </c>
      <c r="AJ19" s="46">
        <f t="shared" si="1"/>
        <v>0</v>
      </c>
      <c r="AK19" s="4"/>
      <c r="AL19" s="4"/>
    </row>
    <row r="20" spans="1:38" x14ac:dyDescent="0.25">
      <c r="A20" s="40" t="s">
        <v>38</v>
      </c>
      <c r="B20" s="40">
        <v>0</v>
      </c>
      <c r="C20" s="41">
        <v>0</v>
      </c>
      <c r="D20" s="41">
        <v>0</v>
      </c>
      <c r="E20" s="41">
        <v>0</v>
      </c>
      <c r="F20" s="47">
        <v>0</v>
      </c>
      <c r="G20" s="40">
        <v>0</v>
      </c>
      <c r="H20" s="41">
        <v>0</v>
      </c>
      <c r="I20" s="41">
        <v>0</v>
      </c>
      <c r="J20" s="41">
        <v>0</v>
      </c>
      <c r="K20" s="47">
        <v>0</v>
      </c>
      <c r="L20" s="40">
        <v>0</v>
      </c>
      <c r="M20" s="41">
        <v>0</v>
      </c>
      <c r="N20" s="41">
        <v>0</v>
      </c>
      <c r="O20" s="41">
        <v>0</v>
      </c>
      <c r="P20" s="47">
        <v>0</v>
      </c>
      <c r="Q20" s="40">
        <v>0</v>
      </c>
      <c r="R20" s="41">
        <v>0</v>
      </c>
      <c r="S20" s="41">
        <v>0</v>
      </c>
      <c r="T20" s="41">
        <v>0</v>
      </c>
      <c r="U20" s="47">
        <v>0</v>
      </c>
      <c r="V20" s="40">
        <v>0</v>
      </c>
      <c r="W20" s="41">
        <v>0</v>
      </c>
      <c r="X20" s="41">
        <v>0</v>
      </c>
      <c r="Y20" s="41">
        <v>0</v>
      </c>
      <c r="Z20" s="47">
        <v>0</v>
      </c>
      <c r="AA20" s="40">
        <v>0</v>
      </c>
      <c r="AB20" s="41">
        <v>0</v>
      </c>
      <c r="AC20" s="41">
        <v>0</v>
      </c>
      <c r="AD20" s="41">
        <v>0</v>
      </c>
      <c r="AE20" s="47">
        <v>0</v>
      </c>
      <c r="AF20" s="45">
        <f t="shared" si="1"/>
        <v>0</v>
      </c>
      <c r="AG20" s="42">
        <f t="shared" si="1"/>
        <v>0</v>
      </c>
      <c r="AH20" s="42">
        <f t="shared" si="1"/>
        <v>0</v>
      </c>
      <c r="AI20" s="42">
        <f t="shared" si="1"/>
        <v>0</v>
      </c>
      <c r="AJ20" s="46">
        <f t="shared" si="1"/>
        <v>0</v>
      </c>
      <c r="AK20" s="4"/>
      <c r="AL20" s="4"/>
    </row>
    <row r="21" spans="1:38" x14ac:dyDescent="0.25">
      <c r="A21" s="39" t="s">
        <v>39</v>
      </c>
      <c r="B21" s="40">
        <v>0</v>
      </c>
      <c r="C21" s="41">
        <v>0</v>
      </c>
      <c r="D21" s="41">
        <v>0</v>
      </c>
      <c r="E21" s="41">
        <v>0</v>
      </c>
      <c r="F21" s="47">
        <v>0</v>
      </c>
      <c r="G21" s="40">
        <v>0</v>
      </c>
      <c r="H21" s="41">
        <v>0</v>
      </c>
      <c r="I21" s="41">
        <v>0</v>
      </c>
      <c r="J21" s="41">
        <v>0</v>
      </c>
      <c r="K21" s="47">
        <v>0</v>
      </c>
      <c r="L21" s="40">
        <v>0</v>
      </c>
      <c r="M21" s="41">
        <v>0</v>
      </c>
      <c r="N21" s="41">
        <v>0</v>
      </c>
      <c r="O21" s="41">
        <v>0</v>
      </c>
      <c r="P21" s="47">
        <v>0</v>
      </c>
      <c r="Q21" s="40">
        <v>0</v>
      </c>
      <c r="R21" s="41">
        <v>0</v>
      </c>
      <c r="S21" s="41">
        <v>0</v>
      </c>
      <c r="T21" s="41">
        <v>0</v>
      </c>
      <c r="U21" s="47">
        <v>0</v>
      </c>
      <c r="V21" s="40">
        <v>0</v>
      </c>
      <c r="W21" s="41">
        <v>0</v>
      </c>
      <c r="X21" s="41">
        <v>0</v>
      </c>
      <c r="Y21" s="41">
        <v>0</v>
      </c>
      <c r="Z21" s="47">
        <v>0</v>
      </c>
      <c r="AA21" s="40">
        <v>0</v>
      </c>
      <c r="AB21" s="41">
        <v>0</v>
      </c>
      <c r="AC21" s="41">
        <v>0</v>
      </c>
      <c r="AD21" s="41">
        <v>0</v>
      </c>
      <c r="AE21" s="47">
        <v>0</v>
      </c>
      <c r="AF21" s="45">
        <f t="shared" si="1"/>
        <v>0</v>
      </c>
      <c r="AG21" s="42">
        <f t="shared" si="1"/>
        <v>0</v>
      </c>
      <c r="AH21" s="42">
        <f t="shared" si="1"/>
        <v>0</v>
      </c>
      <c r="AI21" s="42">
        <f t="shared" si="1"/>
        <v>0</v>
      </c>
      <c r="AJ21" s="46">
        <f t="shared" si="1"/>
        <v>0</v>
      </c>
      <c r="AK21" s="4"/>
      <c r="AL21" s="4"/>
    </row>
    <row r="22" spans="1:38" x14ac:dyDescent="0.25">
      <c r="A22" s="39" t="s">
        <v>40</v>
      </c>
      <c r="B22" s="40">
        <v>0</v>
      </c>
      <c r="C22" s="41">
        <v>0</v>
      </c>
      <c r="D22" s="41">
        <v>0</v>
      </c>
      <c r="E22" s="41">
        <v>0</v>
      </c>
      <c r="F22" s="47">
        <v>0</v>
      </c>
      <c r="G22" s="40">
        <v>0</v>
      </c>
      <c r="H22" s="41">
        <v>0</v>
      </c>
      <c r="I22" s="41">
        <v>0</v>
      </c>
      <c r="J22" s="41">
        <v>0</v>
      </c>
      <c r="K22" s="47">
        <v>0</v>
      </c>
      <c r="L22" s="40">
        <v>0</v>
      </c>
      <c r="M22" s="41">
        <v>0</v>
      </c>
      <c r="N22" s="41">
        <v>0</v>
      </c>
      <c r="O22" s="41">
        <v>0</v>
      </c>
      <c r="P22" s="47">
        <v>0</v>
      </c>
      <c r="Q22" s="40">
        <v>0</v>
      </c>
      <c r="R22" s="41">
        <v>0</v>
      </c>
      <c r="S22" s="41">
        <v>0</v>
      </c>
      <c r="T22" s="41">
        <v>0</v>
      </c>
      <c r="U22" s="47">
        <v>0</v>
      </c>
      <c r="V22" s="40">
        <v>0</v>
      </c>
      <c r="W22" s="41">
        <v>0</v>
      </c>
      <c r="X22" s="41">
        <v>0</v>
      </c>
      <c r="Y22" s="41">
        <v>0</v>
      </c>
      <c r="Z22" s="47">
        <v>0</v>
      </c>
      <c r="AA22" s="40">
        <v>0</v>
      </c>
      <c r="AB22" s="41">
        <v>0</v>
      </c>
      <c r="AC22" s="41">
        <v>0</v>
      </c>
      <c r="AD22" s="41">
        <v>0</v>
      </c>
      <c r="AE22" s="47">
        <v>0</v>
      </c>
      <c r="AF22" s="45">
        <f t="shared" si="1"/>
        <v>0</v>
      </c>
      <c r="AG22" s="42">
        <f t="shared" si="1"/>
        <v>0</v>
      </c>
      <c r="AH22" s="42">
        <f t="shared" si="1"/>
        <v>0</v>
      </c>
      <c r="AI22" s="42">
        <f t="shared" si="1"/>
        <v>0</v>
      </c>
      <c r="AJ22" s="46">
        <f t="shared" si="1"/>
        <v>0</v>
      </c>
      <c r="AK22" s="4"/>
      <c r="AL22" s="4"/>
    </row>
    <row r="23" spans="1:38" x14ac:dyDescent="0.25">
      <c r="A23" s="39" t="s">
        <v>41</v>
      </c>
      <c r="B23" s="40">
        <f>+B24+B25+B28</f>
        <v>0</v>
      </c>
      <c r="C23" s="41">
        <f>+C24+C25+C28</f>
        <v>0</v>
      </c>
      <c r="D23" s="41">
        <f>+D24+D25+D28</f>
        <v>0</v>
      </c>
      <c r="E23" s="41">
        <f>+E24+E25+E28</f>
        <v>0</v>
      </c>
      <c r="F23" s="47">
        <f t="shared" ref="F23:K23" si="3">+F24+F25+F28</f>
        <v>0</v>
      </c>
      <c r="G23" s="40">
        <f t="shared" si="3"/>
        <v>0</v>
      </c>
      <c r="H23" s="41">
        <f>+H24+H25+H28</f>
        <v>900000000</v>
      </c>
      <c r="I23" s="41">
        <f t="shared" si="3"/>
        <v>0</v>
      </c>
      <c r="J23" s="41">
        <f t="shared" si="3"/>
        <v>0</v>
      </c>
      <c r="K23" s="47">
        <f t="shared" si="3"/>
        <v>0</v>
      </c>
      <c r="L23" s="45">
        <f t="shared" ref="L23:AE23" si="4">SUM(L24+L25+L28)</f>
        <v>0</v>
      </c>
      <c r="M23" s="42">
        <f t="shared" si="4"/>
        <v>0</v>
      </c>
      <c r="N23" s="42">
        <f t="shared" si="4"/>
        <v>0</v>
      </c>
      <c r="O23" s="42">
        <f t="shared" si="4"/>
        <v>0</v>
      </c>
      <c r="P23" s="46">
        <f t="shared" si="4"/>
        <v>0</v>
      </c>
      <c r="Q23" s="45">
        <f t="shared" si="4"/>
        <v>0</v>
      </c>
      <c r="R23" s="42">
        <f t="shared" si="4"/>
        <v>0</v>
      </c>
      <c r="S23" s="42">
        <f t="shared" si="4"/>
        <v>0</v>
      </c>
      <c r="T23" s="42">
        <f t="shared" si="4"/>
        <v>0</v>
      </c>
      <c r="U23" s="46">
        <f t="shared" si="4"/>
        <v>0</v>
      </c>
      <c r="V23" s="45">
        <f t="shared" si="4"/>
        <v>0</v>
      </c>
      <c r="W23" s="42">
        <f t="shared" si="4"/>
        <v>0</v>
      </c>
      <c r="X23" s="42">
        <f t="shared" si="4"/>
        <v>0</v>
      </c>
      <c r="Y23" s="42">
        <f t="shared" si="4"/>
        <v>0</v>
      </c>
      <c r="Z23" s="46">
        <f t="shared" si="4"/>
        <v>0</v>
      </c>
      <c r="AA23" s="45">
        <f t="shared" si="4"/>
        <v>0</v>
      </c>
      <c r="AB23" s="42">
        <f t="shared" si="4"/>
        <v>0</v>
      </c>
      <c r="AC23" s="42">
        <f t="shared" si="4"/>
        <v>0</v>
      </c>
      <c r="AD23" s="42">
        <f t="shared" si="4"/>
        <v>0</v>
      </c>
      <c r="AE23" s="46">
        <f t="shared" si="4"/>
        <v>0</v>
      </c>
      <c r="AF23" s="45">
        <f t="shared" si="1"/>
        <v>0</v>
      </c>
      <c r="AG23" s="42">
        <f t="shared" si="1"/>
        <v>900000000</v>
      </c>
      <c r="AH23" s="42">
        <f t="shared" si="1"/>
        <v>0</v>
      </c>
      <c r="AI23" s="42">
        <f t="shared" si="1"/>
        <v>0</v>
      </c>
      <c r="AJ23" s="46">
        <f t="shared" si="1"/>
        <v>0</v>
      </c>
      <c r="AK23" s="4"/>
      <c r="AL23" s="4"/>
    </row>
    <row r="24" spans="1:38" x14ac:dyDescent="0.25">
      <c r="A24" s="40" t="s">
        <v>42</v>
      </c>
      <c r="B24" s="40">
        <v>0</v>
      </c>
      <c r="C24" s="41">
        <v>0</v>
      </c>
      <c r="D24" s="41">
        <v>0</v>
      </c>
      <c r="E24" s="41">
        <v>0</v>
      </c>
      <c r="F24" s="47">
        <v>0</v>
      </c>
      <c r="G24" s="40">
        <v>0</v>
      </c>
      <c r="H24" s="41">
        <v>0</v>
      </c>
      <c r="I24" s="41">
        <v>0</v>
      </c>
      <c r="J24" s="41">
        <v>0</v>
      </c>
      <c r="K24" s="47">
        <v>0</v>
      </c>
      <c r="L24" s="45">
        <f>SUM(L25+L26+L29)</f>
        <v>0</v>
      </c>
      <c r="M24" s="42">
        <f>SUM(M25+M26+M29)</f>
        <v>0</v>
      </c>
      <c r="N24" s="41">
        <v>0</v>
      </c>
      <c r="O24" s="41">
        <v>0</v>
      </c>
      <c r="P24" s="47">
        <v>0</v>
      </c>
      <c r="Q24" s="45">
        <f>SUM(Q25+Q26+Q29)</f>
        <v>0</v>
      </c>
      <c r="R24" s="42">
        <f>SUM(R25+R26+R29)</f>
        <v>0</v>
      </c>
      <c r="S24" s="41">
        <v>0</v>
      </c>
      <c r="T24" s="41">
        <v>0</v>
      </c>
      <c r="U24" s="47">
        <v>0</v>
      </c>
      <c r="V24" s="40">
        <v>0</v>
      </c>
      <c r="W24" s="41">
        <v>0</v>
      </c>
      <c r="X24" s="41">
        <v>0</v>
      </c>
      <c r="Y24" s="41">
        <v>0</v>
      </c>
      <c r="Z24" s="47">
        <v>0</v>
      </c>
      <c r="AA24" s="40">
        <v>0</v>
      </c>
      <c r="AB24" s="41">
        <v>0</v>
      </c>
      <c r="AC24" s="41">
        <v>0</v>
      </c>
      <c r="AD24" s="41">
        <v>0</v>
      </c>
      <c r="AE24" s="47">
        <v>0</v>
      </c>
      <c r="AF24" s="45">
        <f t="shared" si="1"/>
        <v>0</v>
      </c>
      <c r="AG24" s="42">
        <f t="shared" si="1"/>
        <v>0</v>
      </c>
      <c r="AH24" s="42">
        <f t="shared" si="1"/>
        <v>0</v>
      </c>
      <c r="AI24" s="42">
        <f t="shared" si="1"/>
        <v>0</v>
      </c>
      <c r="AJ24" s="46">
        <f t="shared" si="1"/>
        <v>0</v>
      </c>
      <c r="AK24" s="4"/>
      <c r="AL24" s="4"/>
    </row>
    <row r="25" spans="1:38" x14ac:dyDescent="0.25">
      <c r="A25" s="40" t="s">
        <v>43</v>
      </c>
      <c r="B25" s="40">
        <f>+B26+B27</f>
        <v>0</v>
      </c>
      <c r="C25" s="41">
        <f>+C26+C27</f>
        <v>0</v>
      </c>
      <c r="D25" s="41">
        <f>+D26+D27</f>
        <v>0</v>
      </c>
      <c r="E25" s="41">
        <f>+E26+E27</f>
        <v>0</v>
      </c>
      <c r="F25" s="47">
        <f t="shared" ref="F25:O25" si="5">+F26+F27</f>
        <v>0</v>
      </c>
      <c r="G25" s="40">
        <f t="shared" si="5"/>
        <v>0</v>
      </c>
      <c r="H25" s="41">
        <f t="shared" si="5"/>
        <v>0</v>
      </c>
      <c r="I25" s="41">
        <f t="shared" si="5"/>
        <v>0</v>
      </c>
      <c r="J25" s="42">
        <f t="shared" si="5"/>
        <v>0</v>
      </c>
      <c r="K25" s="46">
        <f t="shared" si="5"/>
        <v>0</v>
      </c>
      <c r="L25" s="45">
        <f t="shared" si="5"/>
        <v>0</v>
      </c>
      <c r="M25" s="42">
        <f t="shared" si="5"/>
        <v>0</v>
      </c>
      <c r="N25" s="42">
        <f t="shared" si="5"/>
        <v>0</v>
      </c>
      <c r="O25" s="42">
        <f t="shared" si="5"/>
        <v>0</v>
      </c>
      <c r="P25" s="46">
        <v>0</v>
      </c>
      <c r="Q25" s="45">
        <f>+Q26+Q27</f>
        <v>0</v>
      </c>
      <c r="R25" s="42">
        <f>+R26+R27</f>
        <v>0</v>
      </c>
      <c r="S25" s="42">
        <f>+S26+S27</f>
        <v>0</v>
      </c>
      <c r="T25" s="42">
        <f>+T26+T27</f>
        <v>0</v>
      </c>
      <c r="U25" s="46">
        <v>0</v>
      </c>
      <c r="V25" s="45">
        <f t="shared" ref="V25:AE25" si="6">+V26+V27</f>
        <v>0</v>
      </c>
      <c r="W25" s="42">
        <f t="shared" si="6"/>
        <v>0</v>
      </c>
      <c r="X25" s="42">
        <f t="shared" si="6"/>
        <v>0</v>
      </c>
      <c r="Y25" s="42">
        <f t="shared" si="6"/>
        <v>0</v>
      </c>
      <c r="Z25" s="46">
        <f t="shared" si="6"/>
        <v>0</v>
      </c>
      <c r="AA25" s="45">
        <f t="shared" si="6"/>
        <v>0</v>
      </c>
      <c r="AB25" s="42">
        <f t="shared" si="6"/>
        <v>0</v>
      </c>
      <c r="AC25" s="42">
        <f t="shared" si="6"/>
        <v>0</v>
      </c>
      <c r="AD25" s="42">
        <f t="shared" si="6"/>
        <v>0</v>
      </c>
      <c r="AE25" s="46">
        <f t="shared" si="6"/>
        <v>0</v>
      </c>
      <c r="AF25" s="45">
        <f t="shared" si="1"/>
        <v>0</v>
      </c>
      <c r="AG25" s="42">
        <f t="shared" si="1"/>
        <v>0</v>
      </c>
      <c r="AH25" s="42">
        <f t="shared" si="1"/>
        <v>0</v>
      </c>
      <c r="AI25" s="42">
        <f t="shared" si="1"/>
        <v>0</v>
      </c>
      <c r="AJ25" s="46">
        <f t="shared" si="1"/>
        <v>0</v>
      </c>
      <c r="AK25" s="4"/>
      <c r="AL25" s="4"/>
    </row>
    <row r="26" spans="1:38" x14ac:dyDescent="0.25">
      <c r="A26" s="40" t="s">
        <v>44</v>
      </c>
      <c r="B26" s="40">
        <v>0</v>
      </c>
      <c r="C26" s="41">
        <v>0</v>
      </c>
      <c r="D26" s="41">
        <v>0</v>
      </c>
      <c r="E26" s="41">
        <v>0</v>
      </c>
      <c r="F26" s="47">
        <v>0</v>
      </c>
      <c r="G26" s="40">
        <v>0</v>
      </c>
      <c r="H26" s="41">
        <v>0</v>
      </c>
      <c r="I26" s="41">
        <v>0</v>
      </c>
      <c r="J26" s="41">
        <v>0</v>
      </c>
      <c r="K26" s="47">
        <v>0</v>
      </c>
      <c r="L26" s="40">
        <v>0</v>
      </c>
      <c r="M26" s="41">
        <v>0</v>
      </c>
      <c r="N26" s="41">
        <v>0</v>
      </c>
      <c r="O26" s="41">
        <v>0</v>
      </c>
      <c r="P26" s="47">
        <v>0</v>
      </c>
      <c r="Q26" s="40">
        <v>0</v>
      </c>
      <c r="R26" s="41">
        <v>0</v>
      </c>
      <c r="S26" s="41">
        <v>0</v>
      </c>
      <c r="T26" s="41">
        <v>0</v>
      </c>
      <c r="U26" s="47">
        <v>0</v>
      </c>
      <c r="V26" s="40">
        <v>0</v>
      </c>
      <c r="W26" s="41">
        <v>0</v>
      </c>
      <c r="X26" s="41">
        <v>0</v>
      </c>
      <c r="Y26" s="41">
        <v>0</v>
      </c>
      <c r="Z26" s="47">
        <v>0</v>
      </c>
      <c r="AA26" s="40">
        <v>0</v>
      </c>
      <c r="AB26" s="41">
        <v>0</v>
      </c>
      <c r="AC26" s="41">
        <v>0</v>
      </c>
      <c r="AD26" s="41">
        <v>0</v>
      </c>
      <c r="AE26" s="47">
        <v>0</v>
      </c>
      <c r="AF26" s="45">
        <f t="shared" si="1"/>
        <v>0</v>
      </c>
      <c r="AG26" s="42">
        <f t="shared" si="1"/>
        <v>0</v>
      </c>
      <c r="AH26" s="42">
        <f t="shared" si="1"/>
        <v>0</v>
      </c>
      <c r="AI26" s="42">
        <f t="shared" si="1"/>
        <v>0</v>
      </c>
      <c r="AJ26" s="46">
        <f t="shared" si="1"/>
        <v>0</v>
      </c>
      <c r="AK26" s="4"/>
      <c r="AL26" s="4"/>
    </row>
    <row r="27" spans="1:38" x14ac:dyDescent="0.25">
      <c r="A27" s="40" t="s">
        <v>45</v>
      </c>
      <c r="B27" s="40">
        <v>0</v>
      </c>
      <c r="C27" s="41">
        <v>0</v>
      </c>
      <c r="D27" s="41">
        <v>0</v>
      </c>
      <c r="E27" s="41">
        <v>0</v>
      </c>
      <c r="F27" s="47">
        <v>0</v>
      </c>
      <c r="G27" s="40">
        <v>0</v>
      </c>
      <c r="H27" s="41">
        <v>0</v>
      </c>
      <c r="I27" s="41">
        <v>0</v>
      </c>
      <c r="J27" s="41">
        <v>0</v>
      </c>
      <c r="K27" s="47">
        <v>0</v>
      </c>
      <c r="L27" s="40">
        <v>0</v>
      </c>
      <c r="M27" s="41">
        <v>0</v>
      </c>
      <c r="N27" s="41">
        <v>0</v>
      </c>
      <c r="O27" s="41">
        <v>0</v>
      </c>
      <c r="P27" s="47">
        <v>0</v>
      </c>
      <c r="Q27" s="40">
        <v>0</v>
      </c>
      <c r="R27" s="41">
        <v>0</v>
      </c>
      <c r="S27" s="41">
        <v>0</v>
      </c>
      <c r="T27" s="41">
        <v>0</v>
      </c>
      <c r="U27" s="47">
        <v>0</v>
      </c>
      <c r="V27" s="40">
        <v>0</v>
      </c>
      <c r="W27" s="41">
        <v>0</v>
      </c>
      <c r="X27" s="41">
        <v>0</v>
      </c>
      <c r="Y27" s="41">
        <v>0</v>
      </c>
      <c r="Z27" s="47">
        <v>0</v>
      </c>
      <c r="AA27" s="40">
        <v>0</v>
      </c>
      <c r="AB27" s="41">
        <v>0</v>
      </c>
      <c r="AC27" s="41">
        <v>0</v>
      </c>
      <c r="AD27" s="41">
        <v>0</v>
      </c>
      <c r="AE27" s="47">
        <v>0</v>
      </c>
      <c r="AF27" s="45">
        <f t="shared" si="1"/>
        <v>0</v>
      </c>
      <c r="AG27" s="42">
        <f t="shared" si="1"/>
        <v>0</v>
      </c>
      <c r="AH27" s="42">
        <f t="shared" si="1"/>
        <v>0</v>
      </c>
      <c r="AI27" s="42">
        <f t="shared" si="1"/>
        <v>0</v>
      </c>
      <c r="AJ27" s="46">
        <f t="shared" si="1"/>
        <v>0</v>
      </c>
      <c r="AK27" s="4"/>
      <c r="AL27" s="4"/>
    </row>
    <row r="28" spans="1:38" ht="15.75" thickBot="1" x14ac:dyDescent="0.3">
      <c r="A28" s="40" t="s">
        <v>46</v>
      </c>
      <c r="B28" s="40">
        <v>0</v>
      </c>
      <c r="C28" s="41">
        <v>0</v>
      </c>
      <c r="D28" s="41">
        <v>0</v>
      </c>
      <c r="E28" s="41">
        <v>0</v>
      </c>
      <c r="F28" s="47">
        <v>0</v>
      </c>
      <c r="G28" s="48">
        <v>0</v>
      </c>
      <c r="H28" s="49">
        <v>900000000</v>
      </c>
      <c r="I28" s="41">
        <v>0</v>
      </c>
      <c r="J28" s="41">
        <v>0</v>
      </c>
      <c r="K28" s="47">
        <v>0</v>
      </c>
      <c r="L28" s="40">
        <v>0</v>
      </c>
      <c r="M28" s="41">
        <v>0</v>
      </c>
      <c r="N28" s="41">
        <v>0</v>
      </c>
      <c r="O28" s="41">
        <v>0</v>
      </c>
      <c r="P28" s="47">
        <v>0</v>
      </c>
      <c r="Q28" s="40">
        <v>0</v>
      </c>
      <c r="R28" s="41">
        <v>0</v>
      </c>
      <c r="S28" s="41">
        <v>0</v>
      </c>
      <c r="T28" s="41">
        <v>0</v>
      </c>
      <c r="U28" s="47">
        <v>0</v>
      </c>
      <c r="V28" s="40">
        <v>0</v>
      </c>
      <c r="W28" s="41">
        <v>0</v>
      </c>
      <c r="X28" s="41">
        <v>0</v>
      </c>
      <c r="Y28" s="41">
        <v>0</v>
      </c>
      <c r="Z28" s="47">
        <v>0</v>
      </c>
      <c r="AA28" s="40">
        <v>0</v>
      </c>
      <c r="AB28" s="41">
        <v>0</v>
      </c>
      <c r="AC28" s="41">
        <v>0</v>
      </c>
      <c r="AD28" s="41">
        <v>0</v>
      </c>
      <c r="AE28" s="47">
        <v>0</v>
      </c>
      <c r="AF28" s="45">
        <f t="shared" si="1"/>
        <v>0</v>
      </c>
      <c r="AG28" s="42">
        <f t="shared" si="1"/>
        <v>900000000</v>
      </c>
      <c r="AH28" s="42">
        <f t="shared" si="1"/>
        <v>0</v>
      </c>
      <c r="AI28" s="42">
        <f t="shared" si="1"/>
        <v>0</v>
      </c>
      <c r="AJ28" s="46">
        <f t="shared" si="1"/>
        <v>0</v>
      </c>
      <c r="AK28" s="4"/>
      <c r="AL28" s="4"/>
    </row>
    <row r="29" spans="1:38" ht="15.75" thickBot="1" x14ac:dyDescent="0.3">
      <c r="A29" s="34" t="s">
        <v>47</v>
      </c>
      <c r="B29" s="38">
        <f>SUM(B30+B31+B37+B38)</f>
        <v>2818186000</v>
      </c>
      <c r="C29" s="36">
        <f>SUM(C30+C31+C37+C38)</f>
        <v>2818186000</v>
      </c>
      <c r="D29" s="36">
        <f>SUM(D30+D31+D37+D38)</f>
        <v>34657717</v>
      </c>
      <c r="E29" s="36">
        <f>SUM(E30+E31+E37+E38)</f>
        <v>34657717</v>
      </c>
      <c r="F29" s="37">
        <f t="shared" ref="F29:AE29" si="7">SUM(F30+F31+F37+F38)</f>
        <v>0</v>
      </c>
      <c r="G29" s="38">
        <f t="shared" si="7"/>
        <v>1000000000</v>
      </c>
      <c r="H29" s="36">
        <f t="shared" si="7"/>
        <v>100000000</v>
      </c>
      <c r="I29" s="36">
        <f t="shared" si="7"/>
        <v>0</v>
      </c>
      <c r="J29" s="36">
        <f t="shared" si="7"/>
        <v>0</v>
      </c>
      <c r="K29" s="37">
        <f t="shared" si="7"/>
        <v>0</v>
      </c>
      <c r="L29" s="38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7">
        <f t="shared" si="7"/>
        <v>0</v>
      </c>
      <c r="Q29" s="38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7">
        <f t="shared" si="7"/>
        <v>0</v>
      </c>
      <c r="V29" s="38">
        <f t="shared" si="7"/>
        <v>0</v>
      </c>
      <c r="W29" s="36">
        <f t="shared" si="7"/>
        <v>0</v>
      </c>
      <c r="X29" s="36">
        <f t="shared" si="7"/>
        <v>0</v>
      </c>
      <c r="Y29" s="36">
        <f t="shared" si="7"/>
        <v>0</v>
      </c>
      <c r="Z29" s="37">
        <f t="shared" si="7"/>
        <v>0</v>
      </c>
      <c r="AA29" s="38">
        <f t="shared" si="7"/>
        <v>0</v>
      </c>
      <c r="AB29" s="36">
        <f t="shared" si="7"/>
        <v>0</v>
      </c>
      <c r="AC29" s="36">
        <f t="shared" si="7"/>
        <v>0</v>
      </c>
      <c r="AD29" s="36">
        <f t="shared" si="7"/>
        <v>0</v>
      </c>
      <c r="AE29" s="37">
        <f t="shared" si="7"/>
        <v>0</v>
      </c>
      <c r="AF29" s="38">
        <f t="shared" si="1"/>
        <v>3818186000</v>
      </c>
      <c r="AG29" s="36">
        <f t="shared" si="1"/>
        <v>2918186000</v>
      </c>
      <c r="AH29" s="36">
        <f t="shared" si="1"/>
        <v>34657717</v>
      </c>
      <c r="AI29" s="36">
        <f t="shared" si="1"/>
        <v>34657717</v>
      </c>
      <c r="AJ29" s="37">
        <f t="shared" si="1"/>
        <v>0</v>
      </c>
      <c r="AK29" s="4"/>
      <c r="AL29" s="4"/>
    </row>
    <row r="30" spans="1:38" x14ac:dyDescent="0.25">
      <c r="A30" s="39" t="s">
        <v>48</v>
      </c>
      <c r="B30" s="50">
        <v>318186000</v>
      </c>
      <c r="C30" s="51">
        <v>318186000</v>
      </c>
      <c r="D30" s="51">
        <v>3366755</v>
      </c>
      <c r="E30" s="51">
        <v>3366755</v>
      </c>
      <c r="F30" s="52">
        <v>0</v>
      </c>
      <c r="G30" s="53">
        <v>0</v>
      </c>
      <c r="H30" s="54">
        <v>0</v>
      </c>
      <c r="I30" s="54">
        <v>0</v>
      </c>
      <c r="J30" s="51">
        <v>0</v>
      </c>
      <c r="K30" s="52">
        <v>0</v>
      </c>
      <c r="L30" s="40">
        <v>0</v>
      </c>
      <c r="M30" s="41">
        <v>0</v>
      </c>
      <c r="N30" s="41">
        <v>0</v>
      </c>
      <c r="O30" s="41">
        <v>0</v>
      </c>
      <c r="P30" s="47">
        <v>0</v>
      </c>
      <c r="Q30" s="40">
        <v>0</v>
      </c>
      <c r="R30" s="41">
        <v>0</v>
      </c>
      <c r="S30" s="41">
        <v>0</v>
      </c>
      <c r="T30" s="41">
        <v>0</v>
      </c>
      <c r="U30" s="47">
        <v>0</v>
      </c>
      <c r="V30" s="40">
        <v>0</v>
      </c>
      <c r="W30" s="41">
        <v>0</v>
      </c>
      <c r="X30" s="41">
        <v>0</v>
      </c>
      <c r="Y30" s="41">
        <v>0</v>
      </c>
      <c r="Z30" s="47">
        <v>0</v>
      </c>
      <c r="AA30" s="40">
        <v>0</v>
      </c>
      <c r="AB30" s="41">
        <v>0</v>
      </c>
      <c r="AC30" s="41">
        <v>0</v>
      </c>
      <c r="AD30" s="41">
        <v>0</v>
      </c>
      <c r="AE30" s="47">
        <v>0</v>
      </c>
      <c r="AF30" s="40">
        <f t="shared" si="1"/>
        <v>318186000</v>
      </c>
      <c r="AG30" s="41">
        <f t="shared" si="1"/>
        <v>318186000</v>
      </c>
      <c r="AH30" s="41">
        <f t="shared" si="1"/>
        <v>3366755</v>
      </c>
      <c r="AI30" s="41">
        <f t="shared" si="1"/>
        <v>3366755</v>
      </c>
      <c r="AJ30" s="47">
        <f t="shared" si="1"/>
        <v>0</v>
      </c>
      <c r="AK30" s="4"/>
      <c r="AL30" s="4"/>
    </row>
    <row r="31" spans="1:38" x14ac:dyDescent="0.25">
      <c r="A31" s="39" t="s">
        <v>49</v>
      </c>
      <c r="B31" s="40">
        <f>+B32+B33+B36</f>
        <v>2500000000</v>
      </c>
      <c r="C31" s="41">
        <f>+C32+C33+C36</f>
        <v>2500000000</v>
      </c>
      <c r="D31" s="42">
        <f>+D32+D33+D36</f>
        <v>31290962</v>
      </c>
      <c r="E31" s="42">
        <f>+E32+E33+E36</f>
        <v>31290962</v>
      </c>
      <c r="F31" s="46">
        <f>+F32+F33+F36</f>
        <v>0</v>
      </c>
      <c r="G31" s="40">
        <f>G32+G33+G36</f>
        <v>0</v>
      </c>
      <c r="H31" s="41">
        <f>H32+H33+H36</f>
        <v>0</v>
      </c>
      <c r="I31" s="41">
        <f>I32+I33</f>
        <v>0</v>
      </c>
      <c r="J31" s="41">
        <f>J32+J33</f>
        <v>0</v>
      </c>
      <c r="K31" s="46">
        <f t="shared" ref="K31:AE31" si="8">+K32+K33+K36</f>
        <v>0</v>
      </c>
      <c r="L31" s="45">
        <f t="shared" si="8"/>
        <v>0</v>
      </c>
      <c r="M31" s="42">
        <f t="shared" si="8"/>
        <v>0</v>
      </c>
      <c r="N31" s="42">
        <f t="shared" si="8"/>
        <v>0</v>
      </c>
      <c r="O31" s="42">
        <f t="shared" si="8"/>
        <v>0</v>
      </c>
      <c r="P31" s="46">
        <f t="shared" si="8"/>
        <v>0</v>
      </c>
      <c r="Q31" s="45">
        <f t="shared" si="8"/>
        <v>0</v>
      </c>
      <c r="R31" s="42">
        <f t="shared" si="8"/>
        <v>0</v>
      </c>
      <c r="S31" s="42">
        <f t="shared" si="8"/>
        <v>0</v>
      </c>
      <c r="T31" s="42">
        <f t="shared" si="8"/>
        <v>0</v>
      </c>
      <c r="U31" s="46">
        <f t="shared" si="8"/>
        <v>0</v>
      </c>
      <c r="V31" s="45">
        <f t="shared" si="8"/>
        <v>0</v>
      </c>
      <c r="W31" s="42">
        <f t="shared" si="8"/>
        <v>0</v>
      </c>
      <c r="X31" s="42">
        <f t="shared" si="8"/>
        <v>0</v>
      </c>
      <c r="Y31" s="42">
        <f t="shared" si="8"/>
        <v>0</v>
      </c>
      <c r="Z31" s="46">
        <f t="shared" si="8"/>
        <v>0</v>
      </c>
      <c r="AA31" s="45">
        <f t="shared" si="8"/>
        <v>0</v>
      </c>
      <c r="AB31" s="42">
        <f t="shared" si="8"/>
        <v>0</v>
      </c>
      <c r="AC31" s="42">
        <f t="shared" si="8"/>
        <v>0</v>
      </c>
      <c r="AD31" s="42">
        <f t="shared" si="8"/>
        <v>0</v>
      </c>
      <c r="AE31" s="46">
        <f t="shared" si="8"/>
        <v>0</v>
      </c>
      <c r="AF31" s="40">
        <f t="shared" si="1"/>
        <v>2500000000</v>
      </c>
      <c r="AG31" s="41">
        <f t="shared" si="1"/>
        <v>2500000000</v>
      </c>
      <c r="AH31" s="41">
        <f t="shared" si="1"/>
        <v>31290962</v>
      </c>
      <c r="AI31" s="41">
        <f t="shared" si="1"/>
        <v>31290962</v>
      </c>
      <c r="AJ31" s="47">
        <f t="shared" si="1"/>
        <v>0</v>
      </c>
      <c r="AK31" s="4"/>
      <c r="AL31" s="4"/>
    </row>
    <row r="32" spans="1:38" x14ac:dyDescent="0.25">
      <c r="A32" s="40" t="s">
        <v>42</v>
      </c>
      <c r="B32" s="40">
        <v>0</v>
      </c>
      <c r="C32" s="41">
        <v>0</v>
      </c>
      <c r="D32" s="41">
        <v>0</v>
      </c>
      <c r="E32" s="41">
        <v>0</v>
      </c>
      <c r="F32" s="47">
        <v>0</v>
      </c>
      <c r="G32" s="40">
        <v>0</v>
      </c>
      <c r="H32" s="41">
        <v>0</v>
      </c>
      <c r="I32" s="41">
        <v>0</v>
      </c>
      <c r="J32" s="41">
        <v>0</v>
      </c>
      <c r="K32" s="47">
        <v>0</v>
      </c>
      <c r="L32" s="40">
        <v>0</v>
      </c>
      <c r="M32" s="41">
        <v>0</v>
      </c>
      <c r="N32" s="41">
        <v>0</v>
      </c>
      <c r="O32" s="41">
        <v>0</v>
      </c>
      <c r="P32" s="47">
        <v>0</v>
      </c>
      <c r="Q32" s="40">
        <v>0</v>
      </c>
      <c r="R32" s="41">
        <v>0</v>
      </c>
      <c r="S32" s="41">
        <v>0</v>
      </c>
      <c r="T32" s="41">
        <v>0</v>
      </c>
      <c r="U32" s="47">
        <v>0</v>
      </c>
      <c r="V32" s="40">
        <v>0</v>
      </c>
      <c r="W32" s="41">
        <v>0</v>
      </c>
      <c r="X32" s="41">
        <v>0</v>
      </c>
      <c r="Y32" s="41">
        <v>0</v>
      </c>
      <c r="Z32" s="47">
        <v>0</v>
      </c>
      <c r="AA32" s="40">
        <v>0</v>
      </c>
      <c r="AB32" s="41">
        <v>0</v>
      </c>
      <c r="AC32" s="41">
        <v>0</v>
      </c>
      <c r="AD32" s="41">
        <v>0</v>
      </c>
      <c r="AE32" s="47">
        <v>0</v>
      </c>
      <c r="AF32" s="40">
        <f t="shared" si="1"/>
        <v>0</v>
      </c>
      <c r="AG32" s="41">
        <f t="shared" si="1"/>
        <v>0</v>
      </c>
      <c r="AH32" s="41">
        <f t="shared" si="1"/>
        <v>0</v>
      </c>
      <c r="AI32" s="41">
        <f t="shared" si="1"/>
        <v>0</v>
      </c>
      <c r="AJ32" s="47">
        <f t="shared" si="1"/>
        <v>0</v>
      </c>
      <c r="AK32" s="4"/>
      <c r="AL32" s="4"/>
    </row>
    <row r="33" spans="1:38" x14ac:dyDescent="0.25">
      <c r="A33" s="40" t="s">
        <v>43</v>
      </c>
      <c r="B33" s="40">
        <f>+B34+B35</f>
        <v>2500000000</v>
      </c>
      <c r="C33" s="41">
        <f>+C34+C35</f>
        <v>2500000000</v>
      </c>
      <c r="D33" s="42">
        <f>+D34+D35</f>
        <v>31290962</v>
      </c>
      <c r="E33" s="42">
        <f>+E34+E35</f>
        <v>31290962</v>
      </c>
      <c r="F33" s="46">
        <f>+F34+F35</f>
        <v>0</v>
      </c>
      <c r="G33" s="45">
        <v>0</v>
      </c>
      <c r="H33" s="42">
        <v>0</v>
      </c>
      <c r="I33" s="41">
        <v>0</v>
      </c>
      <c r="J33" s="42">
        <f t="shared" ref="J33:AE33" si="9">+J34+J35</f>
        <v>0</v>
      </c>
      <c r="K33" s="46">
        <f t="shared" si="9"/>
        <v>0</v>
      </c>
      <c r="L33" s="45">
        <f t="shared" si="9"/>
        <v>0</v>
      </c>
      <c r="M33" s="42">
        <f t="shared" si="9"/>
        <v>0</v>
      </c>
      <c r="N33" s="42">
        <f t="shared" si="9"/>
        <v>0</v>
      </c>
      <c r="O33" s="42">
        <f t="shared" si="9"/>
        <v>0</v>
      </c>
      <c r="P33" s="46">
        <f t="shared" si="9"/>
        <v>0</v>
      </c>
      <c r="Q33" s="45">
        <f t="shared" si="9"/>
        <v>0</v>
      </c>
      <c r="R33" s="42">
        <f t="shared" si="9"/>
        <v>0</v>
      </c>
      <c r="S33" s="42">
        <f t="shared" si="9"/>
        <v>0</v>
      </c>
      <c r="T33" s="42">
        <f t="shared" si="9"/>
        <v>0</v>
      </c>
      <c r="U33" s="46">
        <f t="shared" si="9"/>
        <v>0</v>
      </c>
      <c r="V33" s="45">
        <f t="shared" si="9"/>
        <v>0</v>
      </c>
      <c r="W33" s="42">
        <f t="shared" si="9"/>
        <v>0</v>
      </c>
      <c r="X33" s="42">
        <f t="shared" si="9"/>
        <v>0</v>
      </c>
      <c r="Y33" s="42">
        <f t="shared" si="9"/>
        <v>0</v>
      </c>
      <c r="Z33" s="46">
        <f t="shared" si="9"/>
        <v>0</v>
      </c>
      <c r="AA33" s="45">
        <f t="shared" si="9"/>
        <v>0</v>
      </c>
      <c r="AB33" s="42">
        <f t="shared" si="9"/>
        <v>0</v>
      </c>
      <c r="AC33" s="42">
        <f t="shared" si="9"/>
        <v>0</v>
      </c>
      <c r="AD33" s="42">
        <f t="shared" si="9"/>
        <v>0</v>
      </c>
      <c r="AE33" s="46">
        <f t="shared" si="9"/>
        <v>0</v>
      </c>
      <c r="AF33" s="40">
        <f t="shared" si="1"/>
        <v>2500000000</v>
      </c>
      <c r="AG33" s="41">
        <f t="shared" si="1"/>
        <v>2500000000</v>
      </c>
      <c r="AH33" s="41">
        <f t="shared" si="1"/>
        <v>31290962</v>
      </c>
      <c r="AI33" s="41">
        <f t="shared" si="1"/>
        <v>31290962</v>
      </c>
      <c r="AJ33" s="47">
        <f t="shared" si="1"/>
        <v>0</v>
      </c>
      <c r="AK33" s="4"/>
      <c r="AL33" s="4"/>
    </row>
    <row r="34" spans="1:38" x14ac:dyDescent="0.25">
      <c r="A34" s="40" t="s">
        <v>44</v>
      </c>
      <c r="B34" s="40">
        <v>0</v>
      </c>
      <c r="C34" s="41">
        <v>0</v>
      </c>
      <c r="D34" s="42">
        <v>0</v>
      </c>
      <c r="E34" s="42">
        <v>0</v>
      </c>
      <c r="F34" s="46">
        <v>0</v>
      </c>
      <c r="G34" s="45">
        <v>0</v>
      </c>
      <c r="H34" s="42">
        <v>0</v>
      </c>
      <c r="I34" s="41">
        <v>0</v>
      </c>
      <c r="J34" s="42">
        <v>0</v>
      </c>
      <c r="K34" s="46">
        <v>0</v>
      </c>
      <c r="L34" s="45">
        <v>0</v>
      </c>
      <c r="M34" s="42">
        <v>0</v>
      </c>
      <c r="N34" s="42">
        <v>0</v>
      </c>
      <c r="O34" s="42">
        <v>0</v>
      </c>
      <c r="P34" s="46">
        <v>0</v>
      </c>
      <c r="Q34" s="45">
        <v>0</v>
      </c>
      <c r="R34" s="42">
        <v>0</v>
      </c>
      <c r="S34" s="42">
        <v>0</v>
      </c>
      <c r="T34" s="42">
        <v>0</v>
      </c>
      <c r="U34" s="46">
        <v>0</v>
      </c>
      <c r="V34" s="40">
        <v>0</v>
      </c>
      <c r="W34" s="41">
        <v>0</v>
      </c>
      <c r="X34" s="41">
        <v>0</v>
      </c>
      <c r="Y34" s="41">
        <v>0</v>
      </c>
      <c r="Z34" s="47">
        <v>0</v>
      </c>
      <c r="AA34" s="40">
        <v>0</v>
      </c>
      <c r="AB34" s="41">
        <v>0</v>
      </c>
      <c r="AC34" s="41">
        <v>0</v>
      </c>
      <c r="AD34" s="41">
        <v>0</v>
      </c>
      <c r="AE34" s="47">
        <v>0</v>
      </c>
      <c r="AF34" s="40">
        <f t="shared" si="1"/>
        <v>0</v>
      </c>
      <c r="AG34" s="41">
        <f t="shared" si="1"/>
        <v>0</v>
      </c>
      <c r="AH34" s="41">
        <f t="shared" si="1"/>
        <v>0</v>
      </c>
      <c r="AI34" s="41">
        <f t="shared" si="1"/>
        <v>0</v>
      </c>
      <c r="AJ34" s="47">
        <f t="shared" si="1"/>
        <v>0</v>
      </c>
      <c r="AK34" s="4"/>
      <c r="AL34" s="4"/>
    </row>
    <row r="35" spans="1:38" x14ac:dyDescent="0.25">
      <c r="A35" s="40" t="s">
        <v>45</v>
      </c>
      <c r="B35" s="40">
        <v>2500000000</v>
      </c>
      <c r="C35" s="41">
        <v>2500000000</v>
      </c>
      <c r="D35" s="41">
        <v>31290962</v>
      </c>
      <c r="E35" s="41">
        <v>31290962</v>
      </c>
      <c r="F35" s="47">
        <v>0</v>
      </c>
      <c r="G35" s="40">
        <v>0</v>
      </c>
      <c r="H35" s="41">
        <v>0</v>
      </c>
      <c r="I35" s="41">
        <v>0</v>
      </c>
      <c r="J35" s="41">
        <v>0</v>
      </c>
      <c r="K35" s="47">
        <v>0</v>
      </c>
      <c r="L35" s="40">
        <v>0</v>
      </c>
      <c r="M35" s="41">
        <v>0</v>
      </c>
      <c r="N35" s="41">
        <v>0</v>
      </c>
      <c r="O35" s="41">
        <v>0</v>
      </c>
      <c r="P35" s="47">
        <v>0</v>
      </c>
      <c r="Q35" s="40">
        <v>0</v>
      </c>
      <c r="R35" s="41">
        <v>0</v>
      </c>
      <c r="S35" s="41">
        <v>0</v>
      </c>
      <c r="T35" s="41">
        <v>0</v>
      </c>
      <c r="U35" s="47">
        <v>0</v>
      </c>
      <c r="V35" s="40">
        <v>0</v>
      </c>
      <c r="W35" s="41">
        <v>0</v>
      </c>
      <c r="X35" s="41">
        <v>0</v>
      </c>
      <c r="Y35" s="41">
        <v>0</v>
      </c>
      <c r="Z35" s="47">
        <v>0</v>
      </c>
      <c r="AA35" s="40">
        <v>0</v>
      </c>
      <c r="AB35" s="41">
        <v>0</v>
      </c>
      <c r="AC35" s="41">
        <v>0</v>
      </c>
      <c r="AD35" s="41">
        <v>0</v>
      </c>
      <c r="AE35" s="47">
        <v>0</v>
      </c>
      <c r="AF35" s="40">
        <f t="shared" si="1"/>
        <v>2500000000</v>
      </c>
      <c r="AG35" s="41">
        <f t="shared" si="1"/>
        <v>2500000000</v>
      </c>
      <c r="AH35" s="41">
        <f t="shared" si="1"/>
        <v>31290962</v>
      </c>
      <c r="AI35" s="41">
        <f t="shared" si="1"/>
        <v>31290962</v>
      </c>
      <c r="AJ35" s="47">
        <f t="shared" si="1"/>
        <v>0</v>
      </c>
      <c r="AK35" s="4"/>
      <c r="AL35" s="4"/>
    </row>
    <row r="36" spans="1:38" x14ac:dyDescent="0.25">
      <c r="A36" s="40" t="s">
        <v>46</v>
      </c>
      <c r="B36" s="40">
        <v>0</v>
      </c>
      <c r="C36" s="41">
        <v>0</v>
      </c>
      <c r="D36" s="41">
        <v>0</v>
      </c>
      <c r="E36" s="41">
        <v>0</v>
      </c>
      <c r="F36" s="47">
        <v>0</v>
      </c>
      <c r="G36" s="40">
        <v>0</v>
      </c>
      <c r="H36" s="41">
        <v>0</v>
      </c>
      <c r="I36" s="41">
        <v>0</v>
      </c>
      <c r="J36" s="41">
        <v>0</v>
      </c>
      <c r="K36" s="47">
        <v>0</v>
      </c>
      <c r="L36" s="40">
        <v>0</v>
      </c>
      <c r="M36" s="41">
        <v>0</v>
      </c>
      <c r="N36" s="41">
        <v>0</v>
      </c>
      <c r="O36" s="41">
        <v>0</v>
      </c>
      <c r="P36" s="47">
        <v>0</v>
      </c>
      <c r="Q36" s="40">
        <v>0</v>
      </c>
      <c r="R36" s="41">
        <v>0</v>
      </c>
      <c r="S36" s="41">
        <v>0</v>
      </c>
      <c r="T36" s="41">
        <v>0</v>
      </c>
      <c r="U36" s="47">
        <v>0</v>
      </c>
      <c r="V36" s="40">
        <v>0</v>
      </c>
      <c r="W36" s="41">
        <v>0</v>
      </c>
      <c r="X36" s="41">
        <v>0</v>
      </c>
      <c r="Y36" s="41">
        <v>0</v>
      </c>
      <c r="Z36" s="47">
        <v>0</v>
      </c>
      <c r="AA36" s="40">
        <v>0</v>
      </c>
      <c r="AB36" s="41">
        <v>0</v>
      </c>
      <c r="AC36" s="41">
        <v>0</v>
      </c>
      <c r="AD36" s="41">
        <v>0</v>
      </c>
      <c r="AE36" s="47">
        <v>0</v>
      </c>
      <c r="AF36" s="40">
        <f t="shared" si="1"/>
        <v>0</v>
      </c>
      <c r="AG36" s="41">
        <f t="shared" si="1"/>
        <v>0</v>
      </c>
      <c r="AH36" s="41">
        <f t="shared" si="1"/>
        <v>0</v>
      </c>
      <c r="AI36" s="41">
        <f t="shared" si="1"/>
        <v>0</v>
      </c>
      <c r="AJ36" s="47">
        <f t="shared" si="1"/>
        <v>0</v>
      </c>
      <c r="AK36" s="4"/>
      <c r="AL36" s="4"/>
    </row>
    <row r="37" spans="1:38" x14ac:dyDescent="0.25">
      <c r="A37" s="39" t="s">
        <v>50</v>
      </c>
      <c r="B37" s="40">
        <v>0</v>
      </c>
      <c r="C37" s="41">
        <v>0</v>
      </c>
      <c r="D37" s="41">
        <v>0</v>
      </c>
      <c r="E37" s="41">
        <v>0</v>
      </c>
      <c r="F37" s="47">
        <v>0</v>
      </c>
      <c r="G37" s="55">
        <v>1000000000</v>
      </c>
      <c r="H37" s="56">
        <v>100000000</v>
      </c>
      <c r="I37" s="56">
        <v>0</v>
      </c>
      <c r="J37" s="56">
        <v>0</v>
      </c>
      <c r="K37" s="47">
        <v>0</v>
      </c>
      <c r="L37" s="40">
        <v>0</v>
      </c>
      <c r="M37" s="41">
        <v>0</v>
      </c>
      <c r="N37" s="41">
        <v>0</v>
      </c>
      <c r="O37" s="41">
        <v>0</v>
      </c>
      <c r="P37" s="47">
        <v>0</v>
      </c>
      <c r="Q37" s="40">
        <v>0</v>
      </c>
      <c r="R37" s="41">
        <v>0</v>
      </c>
      <c r="S37" s="41">
        <v>0</v>
      </c>
      <c r="T37" s="41">
        <v>0</v>
      </c>
      <c r="U37" s="47">
        <v>0</v>
      </c>
      <c r="V37" s="40">
        <v>0</v>
      </c>
      <c r="W37" s="41">
        <v>0</v>
      </c>
      <c r="X37" s="41">
        <v>0</v>
      </c>
      <c r="Y37" s="41">
        <v>0</v>
      </c>
      <c r="Z37" s="47">
        <v>0</v>
      </c>
      <c r="AA37" s="40">
        <v>0</v>
      </c>
      <c r="AB37" s="41">
        <v>0</v>
      </c>
      <c r="AC37" s="41">
        <v>0</v>
      </c>
      <c r="AD37" s="41">
        <v>0</v>
      </c>
      <c r="AE37" s="47">
        <v>0</v>
      </c>
      <c r="AF37" s="40">
        <f t="shared" si="1"/>
        <v>1000000000</v>
      </c>
      <c r="AG37" s="41">
        <f t="shared" si="1"/>
        <v>100000000</v>
      </c>
      <c r="AH37" s="41">
        <f t="shared" si="1"/>
        <v>0</v>
      </c>
      <c r="AI37" s="41">
        <f t="shared" si="1"/>
        <v>0</v>
      </c>
      <c r="AJ37" s="47">
        <f t="shared" si="1"/>
        <v>0</v>
      </c>
      <c r="AK37" s="4"/>
      <c r="AL37" s="4"/>
    </row>
    <row r="38" spans="1:38" ht="15.75" thickBot="1" x14ac:dyDescent="0.3">
      <c r="A38" s="39" t="s">
        <v>51</v>
      </c>
      <c r="B38" s="48">
        <v>0</v>
      </c>
      <c r="C38" s="49">
        <v>0</v>
      </c>
      <c r="D38" s="49">
        <v>0</v>
      </c>
      <c r="E38" s="49">
        <v>0</v>
      </c>
      <c r="F38" s="57">
        <v>0</v>
      </c>
      <c r="G38" s="40">
        <v>0</v>
      </c>
      <c r="H38" s="41">
        <v>0</v>
      </c>
      <c r="I38" s="41">
        <v>0</v>
      </c>
      <c r="J38" s="49">
        <v>0</v>
      </c>
      <c r="K38" s="57">
        <v>0</v>
      </c>
      <c r="L38" s="40">
        <v>0</v>
      </c>
      <c r="M38" s="41">
        <v>0</v>
      </c>
      <c r="N38" s="41">
        <v>0</v>
      </c>
      <c r="O38" s="49">
        <v>0</v>
      </c>
      <c r="P38" s="57">
        <v>0</v>
      </c>
      <c r="Q38" s="40">
        <v>0</v>
      </c>
      <c r="R38" s="41">
        <v>0</v>
      </c>
      <c r="S38" s="41">
        <v>0</v>
      </c>
      <c r="T38" s="49">
        <v>0</v>
      </c>
      <c r="U38" s="57">
        <v>0</v>
      </c>
      <c r="V38" s="40">
        <v>0</v>
      </c>
      <c r="W38" s="41">
        <v>0</v>
      </c>
      <c r="X38" s="41">
        <v>0</v>
      </c>
      <c r="Y38" s="41">
        <v>0</v>
      </c>
      <c r="Z38" s="47">
        <v>0</v>
      </c>
      <c r="AA38" s="40">
        <v>0</v>
      </c>
      <c r="AB38" s="41">
        <v>0</v>
      </c>
      <c r="AC38" s="41">
        <v>0</v>
      </c>
      <c r="AD38" s="41">
        <v>0</v>
      </c>
      <c r="AE38" s="47">
        <v>0</v>
      </c>
      <c r="AF38" s="40">
        <f t="shared" si="1"/>
        <v>0</v>
      </c>
      <c r="AG38" s="41">
        <f t="shared" si="1"/>
        <v>0</v>
      </c>
      <c r="AH38" s="41">
        <f t="shared" si="1"/>
        <v>0</v>
      </c>
      <c r="AI38" s="41">
        <f t="shared" si="1"/>
        <v>0</v>
      </c>
      <c r="AJ38" s="47">
        <f t="shared" si="1"/>
        <v>0</v>
      </c>
      <c r="AK38" s="4"/>
      <c r="AL38" s="4"/>
    </row>
    <row r="39" spans="1:38" ht="15.75" thickBot="1" x14ac:dyDescent="0.3">
      <c r="A39" s="34" t="s">
        <v>52</v>
      </c>
      <c r="B39" s="38">
        <f t="shared" ref="B39:K39" si="10">+B16+B29</f>
        <v>2914582000</v>
      </c>
      <c r="C39" s="36">
        <f t="shared" si="10"/>
        <v>2914582000</v>
      </c>
      <c r="D39" s="36">
        <f t="shared" si="10"/>
        <v>34657717</v>
      </c>
      <c r="E39" s="36">
        <f>+E16+E29</f>
        <v>34657717</v>
      </c>
      <c r="F39" s="37">
        <f t="shared" si="10"/>
        <v>0</v>
      </c>
      <c r="G39" s="38">
        <f t="shared" si="10"/>
        <v>1000000000</v>
      </c>
      <c r="H39" s="36">
        <f t="shared" si="10"/>
        <v>1000000000</v>
      </c>
      <c r="I39" s="36">
        <f t="shared" si="10"/>
        <v>0</v>
      </c>
      <c r="J39" s="36">
        <f t="shared" si="10"/>
        <v>0</v>
      </c>
      <c r="K39" s="37">
        <f t="shared" si="10"/>
        <v>0</v>
      </c>
      <c r="L39" s="38">
        <v>0</v>
      </c>
      <c r="M39" s="36">
        <v>0</v>
      </c>
      <c r="N39" s="36">
        <f>+N16+N29</f>
        <v>0</v>
      </c>
      <c r="O39" s="36">
        <f>+O16+O29</f>
        <v>0</v>
      </c>
      <c r="P39" s="37">
        <f>+P16+P29</f>
        <v>0</v>
      </c>
      <c r="Q39" s="38">
        <v>0</v>
      </c>
      <c r="R39" s="36">
        <v>0</v>
      </c>
      <c r="S39" s="36">
        <f t="shared" ref="S39:AE39" si="11">+S16+S29</f>
        <v>0</v>
      </c>
      <c r="T39" s="36">
        <f t="shared" si="11"/>
        <v>0</v>
      </c>
      <c r="U39" s="37">
        <f t="shared" si="11"/>
        <v>0</v>
      </c>
      <c r="V39" s="38">
        <f t="shared" si="11"/>
        <v>0</v>
      </c>
      <c r="W39" s="36">
        <f t="shared" si="11"/>
        <v>0</v>
      </c>
      <c r="X39" s="36">
        <f t="shared" si="11"/>
        <v>0</v>
      </c>
      <c r="Y39" s="36">
        <f t="shared" si="11"/>
        <v>0</v>
      </c>
      <c r="Z39" s="37">
        <f t="shared" si="11"/>
        <v>0</v>
      </c>
      <c r="AA39" s="38">
        <f t="shared" si="11"/>
        <v>0</v>
      </c>
      <c r="AB39" s="36">
        <f t="shared" si="11"/>
        <v>0</v>
      </c>
      <c r="AC39" s="36">
        <f t="shared" si="11"/>
        <v>0</v>
      </c>
      <c r="AD39" s="36">
        <f t="shared" si="11"/>
        <v>0</v>
      </c>
      <c r="AE39" s="37">
        <f t="shared" si="11"/>
        <v>0</v>
      </c>
      <c r="AF39" s="58">
        <f t="shared" si="1"/>
        <v>3914582000</v>
      </c>
      <c r="AG39" s="43">
        <f t="shared" si="1"/>
        <v>3914582000</v>
      </c>
      <c r="AH39" s="43">
        <f t="shared" si="1"/>
        <v>34657717</v>
      </c>
      <c r="AI39" s="43">
        <f t="shared" si="1"/>
        <v>34657717</v>
      </c>
      <c r="AJ39" s="44">
        <f t="shared" si="1"/>
        <v>0</v>
      </c>
      <c r="AK39" s="4"/>
      <c r="AL39" s="4"/>
    </row>
    <row r="40" spans="1:38" ht="15.75" thickBot="1" x14ac:dyDescent="0.3">
      <c r="A40" s="34" t="s">
        <v>53</v>
      </c>
      <c r="B40" s="38">
        <f>+B39-B21</f>
        <v>2914582000</v>
      </c>
      <c r="C40" s="36">
        <f t="shared" ref="C40:K40" si="12">+C39-C21</f>
        <v>2914582000</v>
      </c>
      <c r="D40" s="36">
        <f t="shared" si="12"/>
        <v>34657717</v>
      </c>
      <c r="E40" s="36">
        <f t="shared" si="12"/>
        <v>34657717</v>
      </c>
      <c r="F40" s="37">
        <f t="shared" si="12"/>
        <v>0</v>
      </c>
      <c r="G40" s="38">
        <f t="shared" si="12"/>
        <v>1000000000</v>
      </c>
      <c r="H40" s="36">
        <f t="shared" si="12"/>
        <v>1000000000</v>
      </c>
      <c r="I40" s="36">
        <f t="shared" si="12"/>
        <v>0</v>
      </c>
      <c r="J40" s="36">
        <f t="shared" si="12"/>
        <v>0</v>
      </c>
      <c r="K40" s="46">
        <f t="shared" si="12"/>
        <v>0</v>
      </c>
      <c r="L40" s="38">
        <v>0</v>
      </c>
      <c r="M40" s="36">
        <v>0</v>
      </c>
      <c r="N40" s="36">
        <f>+N39-N21</f>
        <v>0</v>
      </c>
      <c r="O40" s="36">
        <f>+O39-O21</f>
        <v>0</v>
      </c>
      <c r="P40" s="37">
        <f>+P39-P21</f>
        <v>0</v>
      </c>
      <c r="Q40" s="38">
        <v>0</v>
      </c>
      <c r="R40" s="36">
        <v>0</v>
      </c>
      <c r="S40" s="36">
        <f t="shared" ref="S40:AE40" si="13">+S39-S21</f>
        <v>0</v>
      </c>
      <c r="T40" s="36">
        <f t="shared" si="13"/>
        <v>0</v>
      </c>
      <c r="U40" s="37">
        <f t="shared" si="13"/>
        <v>0</v>
      </c>
      <c r="V40" s="38">
        <f t="shared" si="13"/>
        <v>0</v>
      </c>
      <c r="W40" s="36">
        <f t="shared" si="13"/>
        <v>0</v>
      </c>
      <c r="X40" s="36">
        <f t="shared" si="13"/>
        <v>0</v>
      </c>
      <c r="Y40" s="36">
        <f t="shared" si="13"/>
        <v>0</v>
      </c>
      <c r="Z40" s="37">
        <f t="shared" si="13"/>
        <v>0</v>
      </c>
      <c r="AA40" s="38">
        <f t="shared" si="13"/>
        <v>0</v>
      </c>
      <c r="AB40" s="36">
        <f t="shared" si="13"/>
        <v>0</v>
      </c>
      <c r="AC40" s="36">
        <f t="shared" si="13"/>
        <v>0</v>
      </c>
      <c r="AD40" s="36">
        <f t="shared" si="13"/>
        <v>0</v>
      </c>
      <c r="AE40" s="36">
        <f t="shared" si="13"/>
        <v>0</v>
      </c>
      <c r="AF40" s="59">
        <f t="shared" si="1"/>
        <v>3914582000</v>
      </c>
      <c r="AG40" s="60">
        <f t="shared" si="1"/>
        <v>3914582000</v>
      </c>
      <c r="AH40" s="60">
        <f t="shared" si="1"/>
        <v>34657717</v>
      </c>
      <c r="AI40" s="60">
        <f t="shared" si="1"/>
        <v>34657717</v>
      </c>
      <c r="AJ40" s="61">
        <f t="shared" si="1"/>
        <v>0</v>
      </c>
      <c r="AK40" s="4"/>
      <c r="AL40" s="4"/>
    </row>
    <row r="41" spans="1:38" x14ac:dyDescent="0.25">
      <c r="A41" s="40" t="s">
        <v>54</v>
      </c>
      <c r="B41" s="58">
        <v>0</v>
      </c>
      <c r="C41" s="43">
        <v>0</v>
      </c>
      <c r="D41" s="43">
        <v>0</v>
      </c>
      <c r="E41" s="62"/>
      <c r="F41" s="63"/>
      <c r="G41" s="58">
        <v>0</v>
      </c>
      <c r="H41" s="43">
        <v>0</v>
      </c>
      <c r="I41" s="43">
        <v>0</v>
      </c>
      <c r="J41" s="62"/>
      <c r="K41" s="63"/>
      <c r="L41" s="58">
        <v>0</v>
      </c>
      <c r="M41" s="43">
        <v>0</v>
      </c>
      <c r="N41" s="43">
        <v>0</v>
      </c>
      <c r="O41" s="62"/>
      <c r="P41" s="63"/>
      <c r="Q41" s="58">
        <v>0</v>
      </c>
      <c r="R41" s="43">
        <v>0</v>
      </c>
      <c r="S41" s="43">
        <v>0</v>
      </c>
      <c r="T41" s="62"/>
      <c r="U41" s="63"/>
      <c r="V41" s="58">
        <v>0</v>
      </c>
      <c r="W41" s="43">
        <v>0</v>
      </c>
      <c r="X41" s="43">
        <v>0</v>
      </c>
      <c r="Y41" s="62"/>
      <c r="Z41" s="63"/>
      <c r="AA41" s="58">
        <v>0</v>
      </c>
      <c r="AB41" s="43">
        <v>0</v>
      </c>
      <c r="AC41" s="43">
        <v>0</v>
      </c>
      <c r="AD41" s="64"/>
      <c r="AE41" s="64"/>
      <c r="AF41" s="41">
        <f>+B41+G41+L41+V41+AA41</f>
        <v>0</v>
      </c>
      <c r="AG41" s="41">
        <f t="shared" si="1"/>
        <v>0</v>
      </c>
      <c r="AH41" s="41">
        <f t="shared" si="1"/>
        <v>0</v>
      </c>
      <c r="AI41" s="64"/>
      <c r="AJ41" s="65"/>
      <c r="AK41" s="4"/>
      <c r="AL41" s="4"/>
    </row>
    <row r="42" spans="1:38" ht="15.75" thickBot="1" x14ac:dyDescent="0.3">
      <c r="A42" s="40" t="s">
        <v>55</v>
      </c>
      <c r="B42" s="45">
        <v>0</v>
      </c>
      <c r="C42" s="42">
        <v>0</v>
      </c>
      <c r="D42" s="42">
        <v>0</v>
      </c>
      <c r="E42" s="66">
        <v>0</v>
      </c>
      <c r="F42" s="67">
        <v>0</v>
      </c>
      <c r="G42" s="45">
        <v>0</v>
      </c>
      <c r="H42" s="42">
        <v>0</v>
      </c>
      <c r="I42" s="42">
        <v>0</v>
      </c>
      <c r="J42" s="66">
        <v>0</v>
      </c>
      <c r="K42" s="67">
        <v>0</v>
      </c>
      <c r="L42" s="45">
        <v>0</v>
      </c>
      <c r="M42" s="42">
        <v>0</v>
      </c>
      <c r="N42" s="42">
        <v>0</v>
      </c>
      <c r="O42" s="66">
        <v>0</v>
      </c>
      <c r="P42" s="67">
        <v>0</v>
      </c>
      <c r="Q42" s="45">
        <v>0</v>
      </c>
      <c r="R42" s="42">
        <v>0</v>
      </c>
      <c r="S42" s="42">
        <v>0</v>
      </c>
      <c r="T42" s="66">
        <v>0</v>
      </c>
      <c r="U42" s="67">
        <v>0</v>
      </c>
      <c r="V42" s="45">
        <v>0</v>
      </c>
      <c r="W42" s="42">
        <v>0</v>
      </c>
      <c r="X42" s="42">
        <v>0</v>
      </c>
      <c r="Y42" s="66">
        <v>0</v>
      </c>
      <c r="Z42" s="67">
        <v>0</v>
      </c>
      <c r="AA42" s="45">
        <v>0</v>
      </c>
      <c r="AB42" s="42">
        <v>0</v>
      </c>
      <c r="AC42" s="42">
        <v>0</v>
      </c>
      <c r="AD42" s="66"/>
      <c r="AE42" s="67"/>
      <c r="AF42" s="48">
        <f>+B42+G42+L42+V42+AA42</f>
        <v>0</v>
      </c>
      <c r="AG42" s="49">
        <f>+C42+H42+M42+W42+AB42</f>
        <v>0</v>
      </c>
      <c r="AH42" s="49">
        <f>+D42+I42+N42+X42+AC42</f>
        <v>0</v>
      </c>
      <c r="AI42" s="49">
        <f>+E42+J42+O42+Y42+AD42</f>
        <v>0</v>
      </c>
      <c r="AJ42" s="57">
        <f>+F42+K42+P42+Z42+AE42</f>
        <v>0</v>
      </c>
      <c r="AK42" s="4"/>
      <c r="AL42" s="4"/>
    </row>
    <row r="43" spans="1:38" ht="15.75" thickBot="1" x14ac:dyDescent="0.3">
      <c r="A43" s="34" t="s">
        <v>56</v>
      </c>
      <c r="B43" s="34">
        <f>+B44+B45</f>
        <v>2914582000</v>
      </c>
      <c r="C43" s="35">
        <f>+C44+C45</f>
        <v>2914582000</v>
      </c>
      <c r="D43" s="35">
        <f>+D44+D45</f>
        <v>365387995</v>
      </c>
      <c r="E43" s="68"/>
      <c r="F43" s="69"/>
      <c r="G43" s="34">
        <f>+G44+G45</f>
        <v>1000000000</v>
      </c>
      <c r="H43" s="35">
        <f>+H44+H45</f>
        <v>1000000000</v>
      </c>
      <c r="I43" s="35">
        <f>+I44+I45</f>
        <v>0</v>
      </c>
      <c r="J43" s="68"/>
      <c r="K43" s="69"/>
      <c r="L43" s="34">
        <f>+L44+L45</f>
        <v>0</v>
      </c>
      <c r="M43" s="35">
        <f>+M44+M45</f>
        <v>0</v>
      </c>
      <c r="N43" s="35">
        <f>+N44+N45</f>
        <v>0</v>
      </c>
      <c r="O43" s="68"/>
      <c r="P43" s="69"/>
      <c r="Q43" s="34">
        <f>+Q44+Q45</f>
        <v>0</v>
      </c>
      <c r="R43" s="35">
        <f>+R44+R45</f>
        <v>0</v>
      </c>
      <c r="S43" s="35">
        <f>+S44+S45</f>
        <v>0</v>
      </c>
      <c r="T43" s="68"/>
      <c r="U43" s="69"/>
      <c r="V43" s="34">
        <f>+V44+V45</f>
        <v>0</v>
      </c>
      <c r="W43" s="35">
        <f>+W44+W45</f>
        <v>0</v>
      </c>
      <c r="X43" s="35">
        <f>+X44+X45</f>
        <v>0</v>
      </c>
      <c r="Y43" s="68"/>
      <c r="Z43" s="69"/>
      <c r="AA43" s="34">
        <f>+AA44+AA45</f>
        <v>0</v>
      </c>
      <c r="AB43" s="35">
        <f>+AB44+AB45</f>
        <v>0</v>
      </c>
      <c r="AC43" s="35">
        <f>+AC44+AC45</f>
        <v>0</v>
      </c>
      <c r="AD43" s="68"/>
      <c r="AE43" s="69"/>
      <c r="AF43" s="34">
        <f t="shared" ref="AF43:AH46" si="14">+B43+G43+L43+V43+AA43</f>
        <v>3914582000</v>
      </c>
      <c r="AG43" s="35">
        <f t="shared" si="14"/>
        <v>3914582000</v>
      </c>
      <c r="AH43" s="35">
        <f t="shared" si="14"/>
        <v>365387995</v>
      </c>
      <c r="AI43" s="68"/>
      <c r="AJ43" s="69"/>
      <c r="AK43" s="4"/>
      <c r="AL43" s="4"/>
    </row>
    <row r="44" spans="1:38" x14ac:dyDescent="0.25">
      <c r="A44" s="40" t="s">
        <v>57</v>
      </c>
      <c r="B44" s="70">
        <v>2914582000</v>
      </c>
      <c r="C44" s="56">
        <v>2914582000</v>
      </c>
      <c r="D44" s="56">
        <v>365387995</v>
      </c>
      <c r="E44" s="64"/>
      <c r="F44" s="65"/>
      <c r="G44" s="70">
        <v>1000000000</v>
      </c>
      <c r="H44" s="56">
        <v>1000000000</v>
      </c>
      <c r="I44" s="54">
        <v>0</v>
      </c>
      <c r="J44" s="64"/>
      <c r="K44" s="65"/>
      <c r="L44" s="71">
        <v>0</v>
      </c>
      <c r="M44" s="72">
        <v>0</v>
      </c>
      <c r="N44" s="72">
        <v>0</v>
      </c>
      <c r="O44" s="62"/>
      <c r="P44" s="63"/>
      <c r="Q44" s="71">
        <v>0</v>
      </c>
      <c r="R44" s="72">
        <v>0</v>
      </c>
      <c r="S44" s="72">
        <v>0</v>
      </c>
      <c r="T44" s="62"/>
      <c r="U44" s="63"/>
      <c r="V44" s="71">
        <v>0</v>
      </c>
      <c r="W44" s="72">
        <v>0</v>
      </c>
      <c r="X44" s="72">
        <v>0</v>
      </c>
      <c r="Y44" s="62"/>
      <c r="Z44" s="63"/>
      <c r="AA44" s="71">
        <v>0</v>
      </c>
      <c r="AB44" s="72">
        <v>0</v>
      </c>
      <c r="AC44" s="72">
        <v>0</v>
      </c>
      <c r="AD44" s="62"/>
      <c r="AE44" s="63"/>
      <c r="AF44" s="71">
        <f t="shared" si="14"/>
        <v>3914582000</v>
      </c>
      <c r="AG44" s="72">
        <f t="shared" si="14"/>
        <v>3914582000</v>
      </c>
      <c r="AH44" s="72">
        <f t="shared" si="14"/>
        <v>365387995</v>
      </c>
      <c r="AI44" s="62"/>
      <c r="AJ44" s="63"/>
      <c r="AK44" s="4"/>
      <c r="AL44" s="4"/>
    </row>
    <row r="45" spans="1:38" ht="15.75" thickBot="1" x14ac:dyDescent="0.3">
      <c r="A45" s="40" t="s">
        <v>58</v>
      </c>
      <c r="B45" s="45"/>
      <c r="C45" s="42">
        <v>0</v>
      </c>
      <c r="D45" s="42"/>
      <c r="E45" s="64"/>
      <c r="F45" s="65"/>
      <c r="G45" s="45">
        <v>0</v>
      </c>
      <c r="H45" s="42"/>
      <c r="I45" s="42"/>
      <c r="J45" s="64"/>
      <c r="K45" s="65"/>
      <c r="L45" s="48">
        <v>0</v>
      </c>
      <c r="M45" s="49">
        <v>0</v>
      </c>
      <c r="N45" s="49">
        <v>0</v>
      </c>
      <c r="O45" s="73"/>
      <c r="P45" s="74"/>
      <c r="Q45" s="48">
        <v>0</v>
      </c>
      <c r="R45" s="49">
        <v>0</v>
      </c>
      <c r="S45" s="49">
        <v>0</v>
      </c>
      <c r="T45" s="73"/>
      <c r="U45" s="74"/>
      <c r="V45" s="48">
        <v>0</v>
      </c>
      <c r="W45" s="49">
        <v>0</v>
      </c>
      <c r="X45" s="49">
        <v>0</v>
      </c>
      <c r="Y45" s="73"/>
      <c r="Z45" s="74"/>
      <c r="AA45" s="48">
        <v>0</v>
      </c>
      <c r="AB45" s="49">
        <v>0</v>
      </c>
      <c r="AC45" s="49">
        <v>0</v>
      </c>
      <c r="AD45" s="73"/>
      <c r="AE45" s="74"/>
      <c r="AF45" s="48">
        <f t="shared" si="14"/>
        <v>0</v>
      </c>
      <c r="AG45" s="49">
        <f t="shared" si="14"/>
        <v>0</v>
      </c>
      <c r="AH45" s="49">
        <f t="shared" si="14"/>
        <v>0</v>
      </c>
      <c r="AI45" s="73"/>
      <c r="AJ45" s="74"/>
      <c r="AK45" s="4"/>
      <c r="AL45" s="4"/>
    </row>
    <row r="46" spans="1:38" ht="15.75" thickBot="1" x14ac:dyDescent="0.3">
      <c r="A46" s="34" t="s">
        <v>59</v>
      </c>
      <c r="B46" s="75">
        <v>0</v>
      </c>
      <c r="C46" s="76">
        <v>0</v>
      </c>
      <c r="D46" s="76">
        <v>0</v>
      </c>
      <c r="E46" s="77"/>
      <c r="F46" s="78"/>
      <c r="G46" s="75">
        <v>0</v>
      </c>
      <c r="H46" s="76">
        <v>0</v>
      </c>
      <c r="I46" s="76">
        <v>0</v>
      </c>
      <c r="J46" s="77"/>
      <c r="K46" s="78"/>
      <c r="L46" s="34">
        <v>0</v>
      </c>
      <c r="M46" s="35">
        <v>0</v>
      </c>
      <c r="N46" s="35">
        <v>0</v>
      </c>
      <c r="O46" s="68"/>
      <c r="P46" s="69"/>
      <c r="Q46" s="34">
        <v>0</v>
      </c>
      <c r="R46" s="35">
        <v>0</v>
      </c>
      <c r="S46" s="35">
        <v>0</v>
      </c>
      <c r="T46" s="68"/>
      <c r="U46" s="69"/>
      <c r="V46" s="34">
        <v>0</v>
      </c>
      <c r="W46" s="35">
        <v>0</v>
      </c>
      <c r="X46" s="35">
        <v>0</v>
      </c>
      <c r="Y46" s="68"/>
      <c r="Z46" s="69"/>
      <c r="AA46" s="34">
        <v>0</v>
      </c>
      <c r="AB46" s="35">
        <v>0</v>
      </c>
      <c r="AC46" s="35">
        <v>0</v>
      </c>
      <c r="AD46" s="68"/>
      <c r="AE46" s="69"/>
      <c r="AF46" s="34">
        <f t="shared" si="14"/>
        <v>0</v>
      </c>
      <c r="AG46" s="35">
        <f t="shared" si="14"/>
        <v>0</v>
      </c>
      <c r="AH46" s="35">
        <f t="shared" si="14"/>
        <v>0</v>
      </c>
      <c r="AI46" s="68"/>
      <c r="AJ46" s="69"/>
      <c r="AK46" s="4"/>
      <c r="AL46" s="4"/>
    </row>
    <row r="47" spans="1:38" x14ac:dyDescent="0.25">
      <c r="A47" s="79" t="s">
        <v>60</v>
      </c>
      <c r="B47" s="7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5" customHeight="1" x14ac:dyDescent="0.25">
      <c r="A48" s="80" t="s">
        <v>61</v>
      </c>
      <c r="B48" s="80"/>
      <c r="C48" s="80"/>
      <c r="D48" s="80"/>
      <c r="E48" s="80"/>
      <c r="F48" s="80"/>
      <c r="G48" s="81"/>
      <c r="H48" s="81"/>
      <c r="I48" s="81"/>
      <c r="J48" s="81"/>
      <c r="K48" s="81"/>
      <c r="L48" s="8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83"/>
      <c r="AG48" s="4"/>
      <c r="AH48" s="4"/>
      <c r="AI48" s="4"/>
      <c r="AJ48" s="4"/>
      <c r="AK48" s="4"/>
      <c r="AL48" s="4"/>
    </row>
    <row r="49" spans="1:38" x14ac:dyDescent="0.25">
      <c r="A49" s="84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x14ac:dyDescent="0.25">
      <c r="A50" s="84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x14ac:dyDescent="0.25">
      <c r="A51" s="85"/>
      <c r="B51" s="81"/>
      <c r="C51" s="86"/>
      <c r="D51" s="81"/>
      <c r="E51" s="81"/>
      <c r="F51" s="81"/>
      <c r="G51" s="81"/>
      <c r="H51" s="81"/>
      <c r="I51" s="81"/>
      <c r="J51" s="81"/>
      <c r="K51" s="81"/>
      <c r="L51" s="82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x14ac:dyDescent="0.25">
      <c r="A52" s="87"/>
      <c r="B52" s="81"/>
      <c r="C52" s="86"/>
      <c r="D52" s="81"/>
      <c r="E52" s="81"/>
      <c r="F52" s="81"/>
      <c r="G52" s="81"/>
      <c r="H52" s="81"/>
      <c r="I52" s="81"/>
      <c r="J52" s="81"/>
      <c r="K52" s="81"/>
      <c r="L52" s="82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x14ac:dyDescent="0.25">
      <c r="A53" s="88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2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</sheetData>
  <mergeCells count="65">
    <mergeCell ref="AG14:AG15"/>
    <mergeCell ref="AH14:AH15"/>
    <mergeCell ref="AI14:AJ14"/>
    <mergeCell ref="A48:F48"/>
    <mergeCell ref="Y14:Z14"/>
    <mergeCell ref="AA14:AA15"/>
    <mergeCell ref="AB14:AB15"/>
    <mergeCell ref="AC14:AC15"/>
    <mergeCell ref="AD14:AE14"/>
    <mergeCell ref="AF14:AF15"/>
    <mergeCell ref="R14:R15"/>
    <mergeCell ref="S14:S15"/>
    <mergeCell ref="T14:U14"/>
    <mergeCell ref="V14:V15"/>
    <mergeCell ref="W14:W15"/>
    <mergeCell ref="X14:X15"/>
    <mergeCell ref="J14:K14"/>
    <mergeCell ref="L14:L15"/>
    <mergeCell ref="M14:M15"/>
    <mergeCell ref="N14:N15"/>
    <mergeCell ref="O14:P14"/>
    <mergeCell ref="Q14:Q15"/>
    <mergeCell ref="V13:Z13"/>
    <mergeCell ref="AA13:AE13"/>
    <mergeCell ref="AF13:AJ13"/>
    <mergeCell ref="B14:B15"/>
    <mergeCell ref="C14:C15"/>
    <mergeCell ref="D14:D15"/>
    <mergeCell ref="E14:F14"/>
    <mergeCell ref="G14:G15"/>
    <mergeCell ref="H14:H15"/>
    <mergeCell ref="I14:I15"/>
    <mergeCell ref="AA11:AE11"/>
    <mergeCell ref="AF11:AJ11"/>
    <mergeCell ref="B12:F12"/>
    <mergeCell ref="G12:K12"/>
    <mergeCell ref="L12:P12"/>
    <mergeCell ref="Q12:U12"/>
    <mergeCell ref="V12:Z12"/>
    <mergeCell ref="AA12:AE12"/>
    <mergeCell ref="AF12:AJ12"/>
    <mergeCell ref="A11:A15"/>
    <mergeCell ref="B11:F11"/>
    <mergeCell ref="G11:K11"/>
    <mergeCell ref="L11:P11"/>
    <mergeCell ref="Q11:U11"/>
    <mergeCell ref="V11:Z11"/>
    <mergeCell ref="B13:F13"/>
    <mergeCell ref="G13:K13"/>
    <mergeCell ref="L13:P13"/>
    <mergeCell ref="Q13:U13"/>
    <mergeCell ref="AG4:AJ4"/>
    <mergeCell ref="E6:F6"/>
    <mergeCell ref="J6:K6"/>
    <mergeCell ref="O6:P6"/>
    <mergeCell ref="T6:U6"/>
    <mergeCell ref="Y6:Z6"/>
    <mergeCell ref="AD6:AE6"/>
    <mergeCell ref="AI6:AJ6"/>
    <mergeCell ref="C4:F4"/>
    <mergeCell ref="H4:K4"/>
    <mergeCell ref="M4:P4"/>
    <mergeCell ref="R4:U4"/>
    <mergeCell ref="W4:Z4"/>
    <mergeCell ref="AB4:AE4"/>
  </mergeCells>
  <printOptions horizontalCentered="1"/>
  <pageMargins left="0.70866141732283472" right="0.70866141732283472" top="0.74803149606299213" bottom="0.74803149606299213" header="0.51181102362204722" footer="0.51181102362204722"/>
  <pageSetup paperSize="9" scale="69" firstPageNumber="0" orientation="landscape" horizontalDpi="300" verticalDpi="300" r:id="rId1"/>
  <headerFooter alignWithMargins="0"/>
  <colBreaks count="6" manualBreakCount="6">
    <brk id="6" max="1048575" man="1"/>
    <brk id="11" max="1048575" man="1"/>
    <brk id="16" max="1048575" man="1"/>
    <brk id="21" max="1048575" man="1"/>
    <brk id="2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P1_2 Gtos_Fin_por OIC</vt:lpstr>
      <vt:lpstr>'P1_2 Gtos_Fin_por OIC'!Área_de_impresión</vt:lpstr>
      <vt:lpstr>'P1_2 Gtos_Fin_por OIC'!Títulos_a_imprimir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2024-11-12T13:14:31Z</dcterms:created>
  <dcterms:modified xsi:type="dcterms:W3CDTF">2024-11-12T13:16:24Z</dcterms:modified>
</cp:coreProperties>
</file>