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RNANDA\2025\DICIEMBRE 2025\web\"/>
    </mc:Choice>
  </mc:AlternateContent>
  <xr:revisionPtr revIDLastSave="0" documentId="13_ncr:1_{8EFB084C-5800-40F1-A8CD-E9D44EDDA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C48" i="1" l="1"/>
</calcChain>
</file>

<file path=xl/sharedStrings.xml><?xml version="1.0" encoding="utf-8"?>
<sst xmlns="http://schemas.openxmlformats.org/spreadsheetml/2006/main" count="91" uniqueCount="65">
  <si>
    <t xml:space="preserve"> Anexo II –STOCK DE DEUDA DE LA ADMINISTRACIÓN PUBLICA NO FINANCIERA</t>
  </si>
  <si>
    <t>PRESTAMISTA</t>
  </si>
  <si>
    <t>FINALIZACIÓN</t>
  </si>
  <si>
    <t>MONEDA</t>
  </si>
  <si>
    <t>DEL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</si>
  <si>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</si>
  <si>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</si>
  <si>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</si>
  <si>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</si>
  <si>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</si>
  <si>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</si>
  <si>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</si>
  <si>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</si>
  <si>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</si>
  <si>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</si>
  <si>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</si>
  <si>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Programa Federal De Fortalecimiento Operativo en Áreas de Seg. Y Salud--PROFEDESS--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</si>
  <si>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</si>
  <si>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</si>
  <si>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</si>
  <si>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</si>
  <si>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</si>
  <si>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 xml:space="preserve">BID Nº 899Y Nº4150-Programa de Servicio Agrícolas Pciales 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</si>
  <si>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</si>
  <si>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</si>
  <si>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</si>
  <si>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</si>
  <si>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</si>
  <si>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</si>
  <si>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SVOA-Sistema Cloacal Caucete</t>
  </si>
  <si>
    <t>-</t>
  </si>
  <si>
    <r>
      <t xml:space="preserve">BID-940 y BID 1134-OC-AR-Programa Mejoramiento de Barrios                    </t>
    </r>
    <r>
      <rPr>
        <b/>
        <sz val="10"/>
        <rFont val="Arial"/>
        <family val="2"/>
      </rPr>
      <t>Nota Nº 3</t>
    </r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</si>
  <si>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</si>
  <si>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</si>
  <si>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</si>
  <si>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</si>
  <si>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</si>
  <si>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</si>
  <si>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</si>
  <si>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</si>
  <si>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</si>
  <si>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</si>
  <si>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</si>
  <si>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</si>
  <si>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</si>
  <si>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</si>
  <si>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</si>
  <si>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</si>
  <si>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</si>
  <si>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</si>
  <si>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</si>
  <si>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</si>
  <si>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</si>
  <si>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</si>
  <si>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</si>
  <si>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</si>
  <si>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t>DEUDA</t>
  </si>
  <si>
    <t>ANUAL A DICIEMBRE 2025</t>
  </si>
  <si>
    <t>USO DEL.CTO.</t>
  </si>
  <si>
    <t>DEVENGADO</t>
  </si>
  <si>
    <t>BASE CAJA</t>
  </si>
  <si>
    <t>Amortización</t>
  </si>
  <si>
    <t>Intereses</t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</si>
  <si>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$1455,00(c</t>
    </r>
    <r>
      <rPr>
        <i/>
        <sz val="11"/>
        <rFont val="Arial"/>
        <family val="2"/>
      </rPr>
      <t>otización del dólar al3 1/12/2025)</t>
    </r>
  </si>
  <si>
    <t>Deuda Flotante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</si>
</sst>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P_t_s_-;\-* #,##0.00\ _P_t_s_-;_-* \-??\ _P_t_s_-;_-@_-"/>
    <numFmt numFmtId="165" formatCode="_-* #,##0\ _P_t_s_-;\-* #,##0\ _P_t_s_-;_-* \-??\ _P_t_s_-;_-@_-"/>
    <numFmt numFmtId="166" formatCode="_ * #,##0_ ;_ * \-#,##0_ ;_ * &quot;-&quot;??_ ;_ @_ "/>
    <numFmt numFmtId="167" formatCode="&quot;$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6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/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9" fillId="0" borderId="5" xfId="3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20" xfId="0" applyNumberFormat="1" applyFont="1" applyBorder="1"/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4" applyNumberFormat="1" applyFont="1" applyFill="1" applyBorder="1" applyAlignment="1" applyProtection="1"/>
    <xf numFmtId="0" fontId="11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6" fontId="5" fillId="0" borderId="8" xfId="1" applyNumberFormat="1" applyFont="1" applyFill="1" applyBorder="1" applyAlignment="1">
      <alignment horizontal="center" vertical="center"/>
    </xf>
    <xf numFmtId="166" fontId="5" fillId="0" borderId="11" xfId="1" applyNumberFormat="1" applyFont="1" applyBorder="1" applyAlignment="1">
      <alignment horizontal="center" vertical="center"/>
    </xf>
    <xf numFmtId="166" fontId="14" fillId="3" borderId="5" xfId="1" applyNumberFormat="1" applyFont="1" applyFill="1" applyBorder="1" applyAlignment="1" applyProtection="1">
      <alignment horizontal="center" vertical="center"/>
    </xf>
    <xf numFmtId="166" fontId="5" fillId="0" borderId="13" xfId="1" applyNumberFormat="1" applyFont="1" applyFill="1" applyBorder="1" applyAlignment="1">
      <alignment horizontal="center" vertical="center"/>
    </xf>
    <xf numFmtId="166" fontId="5" fillId="0" borderId="15" xfId="1" applyNumberFormat="1" applyFont="1" applyFill="1" applyBorder="1" applyAlignment="1">
      <alignment horizontal="center" vertical="center"/>
    </xf>
    <xf numFmtId="166" fontId="15" fillId="0" borderId="16" xfId="1" applyNumberFormat="1" applyFont="1" applyFill="1" applyBorder="1" applyAlignment="1" applyProtection="1">
      <alignment horizontal="center" vertical="center"/>
    </xf>
    <xf numFmtId="166" fontId="16" fillId="0" borderId="17" xfId="1" applyNumberFormat="1" applyFont="1" applyFill="1" applyBorder="1" applyAlignment="1" applyProtection="1">
      <alignment horizontal="center" vertical="center"/>
    </xf>
    <xf numFmtId="166" fontId="5" fillId="0" borderId="19" xfId="1" applyNumberFormat="1" applyFont="1" applyFill="1" applyBorder="1" applyAlignment="1">
      <alignment horizontal="center" vertical="center"/>
    </xf>
    <xf numFmtId="166" fontId="5" fillId="0" borderId="20" xfId="1" applyNumberFormat="1" applyFont="1" applyBorder="1" applyAlignment="1">
      <alignment horizontal="center" vertical="center"/>
    </xf>
    <xf numFmtId="166" fontId="5" fillId="0" borderId="20" xfId="1" applyNumberFormat="1" applyFont="1" applyBorder="1" applyAlignment="1">
      <alignment horizontal="right"/>
    </xf>
    <xf numFmtId="166" fontId="5" fillId="0" borderId="27" xfId="1" applyNumberFormat="1" applyFont="1" applyFill="1" applyBorder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/>
    </xf>
    <xf numFmtId="166" fontId="15" fillId="0" borderId="0" xfId="1" applyNumberFormat="1" applyFont="1"/>
    <xf numFmtId="3" fontId="5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65" fontId="7" fillId="0" borderId="0" xfId="0" applyNumberFormat="1" applyFont="1"/>
    <xf numFmtId="165" fontId="16" fillId="0" borderId="0" xfId="4" applyNumberFormat="1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4" fontId="14" fillId="0" borderId="0" xfId="4" applyNumberFormat="1" applyFont="1"/>
    <xf numFmtId="167" fontId="0" fillId="0" borderId="0" xfId="0" applyNumberFormat="1"/>
    <xf numFmtId="0" fontId="5" fillId="0" borderId="24" xfId="0" applyFont="1" applyBorder="1"/>
    <xf numFmtId="0" fontId="5" fillId="0" borderId="24" xfId="0" applyFont="1" applyBorder="1" applyAlignment="1">
      <alignment horizontal="center"/>
    </xf>
    <xf numFmtId="165" fontId="5" fillId="0" borderId="25" xfId="0" applyNumberFormat="1" applyFont="1" applyBorder="1"/>
    <xf numFmtId="0" fontId="7" fillId="0" borderId="24" xfId="0" applyFont="1" applyBorder="1" applyAlignment="1">
      <alignment wrapText="1"/>
    </xf>
    <xf numFmtId="0" fontId="7" fillId="0" borderId="24" xfId="0" applyFont="1" applyBorder="1" applyAlignment="1">
      <alignment horizontal="center" wrapText="1"/>
    </xf>
    <xf numFmtId="165" fontId="7" fillId="0" borderId="25" xfId="4" applyNumberFormat="1" applyFont="1" applyFill="1" applyBorder="1" applyAlignment="1" applyProtection="1"/>
    <xf numFmtId="0" fontId="7" fillId="0" borderId="24" xfId="0" applyFont="1" applyBorder="1"/>
    <xf numFmtId="0" fontId="7" fillId="0" borderId="24" xfId="0" applyFont="1" applyBorder="1" applyAlignment="1">
      <alignment horizontal="center"/>
    </xf>
    <xf numFmtId="0" fontId="7" fillId="0" borderId="26" xfId="0" applyFont="1" applyBorder="1"/>
    <xf numFmtId="0" fontId="7" fillId="0" borderId="26" xfId="0" applyFont="1" applyBorder="1" applyAlignment="1">
      <alignment horizontal="center"/>
    </xf>
    <xf numFmtId="165" fontId="7" fillId="0" borderId="26" xfId="4" applyNumberFormat="1" applyFont="1" applyFill="1" applyBorder="1" applyAlignment="1" applyProtection="1"/>
    <xf numFmtId="166" fontId="5" fillId="0" borderId="28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21" xfId="2" applyFont="1" applyFill="1" applyBorder="1" applyAlignment="1">
      <alignment horizontal="center"/>
    </xf>
    <xf numFmtId="0" fontId="10" fillId="0" borderId="22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21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/>
    </xf>
  </cellXfs>
  <cellStyles count="5">
    <cellStyle name="Encabezado 1" xfId="2" builtinId="16"/>
    <cellStyle name="Incorrecto" xfId="3" builtinId="27"/>
    <cellStyle name="Millares" xfId="1" builtinId="3"/>
    <cellStyle name="Millares 2" xfId="4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104776</xdr:rowOff>
    </xdr:from>
    <xdr:to>
      <xdr:col>0</xdr:col>
      <xdr:colOff>4286250</xdr:colOff>
      <xdr:row>1</xdr:row>
      <xdr:rowOff>146015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D2399D-AC52-31BF-D4FA-9149106B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4776"/>
          <a:ext cx="4238625" cy="698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workbookViewId="0">
      <selection activeCell="D8" sqref="D8:I45"/>
    </sheetView>
  </sheetViews>
  <sheetFormatPr baseColWidth="10" defaultRowHeight="15" x14ac:dyDescent="0.25"/>
  <cols>
    <col min="1" max="1" width="96.28515625" customWidth="1"/>
    <col min="2" max="2" width="13.85546875" bestFit="1" customWidth="1"/>
    <col min="3" max="3" width="16.5703125" bestFit="1" customWidth="1"/>
    <col min="4" max="4" width="12.28515625" bestFit="1" customWidth="1"/>
    <col min="6" max="6" width="13" bestFit="1" customWidth="1"/>
    <col min="7" max="7" width="14" bestFit="1" customWidth="1"/>
    <col min="8" max="8" width="13" bestFit="1" customWidth="1"/>
    <col min="9" max="9" width="11.28515625" bestFit="1" customWidth="1"/>
  </cols>
  <sheetData>
    <row r="1" spans="1:9" ht="51.75" customHeight="1" x14ac:dyDescent="0.25">
      <c r="A1" s="1"/>
      <c r="B1" s="2"/>
      <c r="C1" s="1"/>
      <c r="D1" s="37"/>
      <c r="E1" s="32"/>
      <c r="F1" s="32"/>
      <c r="G1" s="32"/>
      <c r="H1" s="32"/>
      <c r="I1" s="32"/>
    </row>
    <row r="2" spans="1:9" ht="15.75" x14ac:dyDescent="0.25">
      <c r="A2" s="1"/>
      <c r="B2" s="2"/>
      <c r="C2" s="1"/>
      <c r="D2" s="37"/>
      <c r="E2" s="32"/>
      <c r="F2" s="32"/>
      <c r="G2" s="32"/>
      <c r="H2" s="32"/>
      <c r="I2" s="32"/>
    </row>
    <row r="3" spans="1:9" ht="15.75" x14ac:dyDescent="0.25">
      <c r="A3" s="1"/>
      <c r="B3" s="2"/>
      <c r="C3" s="1"/>
      <c r="D3" s="37"/>
      <c r="E3" s="32"/>
      <c r="F3" s="32"/>
      <c r="G3" s="32"/>
      <c r="H3" s="32"/>
      <c r="I3" s="32"/>
    </row>
    <row r="4" spans="1:9" ht="16.5" thickBot="1" x14ac:dyDescent="0.3">
      <c r="A4" s="1" t="s">
        <v>0</v>
      </c>
      <c r="B4" s="2"/>
      <c r="C4" s="1"/>
      <c r="D4" s="37"/>
      <c r="E4" s="32"/>
      <c r="F4" s="32"/>
      <c r="G4" s="32"/>
      <c r="H4" s="32"/>
      <c r="I4" s="32"/>
    </row>
    <row r="5" spans="1:9" ht="15.75" thickBot="1" x14ac:dyDescent="0.3">
      <c r="A5" s="76" t="s">
        <v>1</v>
      </c>
      <c r="B5" s="3" t="s">
        <v>2</v>
      </c>
      <c r="C5" s="4" t="s">
        <v>3</v>
      </c>
      <c r="D5" s="38" t="s">
        <v>56</v>
      </c>
      <c r="E5" s="82" t="s">
        <v>57</v>
      </c>
      <c r="F5" s="83"/>
      <c r="G5" s="83"/>
      <c r="H5" s="83"/>
      <c r="I5" s="84"/>
    </row>
    <row r="6" spans="1:9" ht="15.75" thickBot="1" x14ac:dyDescent="0.3">
      <c r="A6" s="77"/>
      <c r="B6" s="5" t="s">
        <v>4</v>
      </c>
      <c r="C6" s="6"/>
      <c r="D6" s="39"/>
      <c r="E6" s="85" t="s">
        <v>58</v>
      </c>
      <c r="F6" s="87" t="s">
        <v>59</v>
      </c>
      <c r="G6" s="88"/>
      <c r="H6" s="88" t="s">
        <v>60</v>
      </c>
      <c r="I6" s="89"/>
    </row>
    <row r="7" spans="1:9" ht="15.75" thickBot="1" x14ac:dyDescent="0.3">
      <c r="A7" s="78"/>
      <c r="B7" s="7" t="s">
        <v>5</v>
      </c>
      <c r="C7" s="8" t="s">
        <v>6</v>
      </c>
      <c r="D7" s="40">
        <v>46022</v>
      </c>
      <c r="E7" s="86"/>
      <c r="F7" s="41" t="s">
        <v>61</v>
      </c>
      <c r="G7" s="41" t="s">
        <v>62</v>
      </c>
      <c r="H7" s="41" t="s">
        <v>61</v>
      </c>
      <c r="I7" s="42" t="s">
        <v>62</v>
      </c>
    </row>
    <row r="8" spans="1:9" ht="15.75" thickBot="1" x14ac:dyDescent="0.3">
      <c r="A8" s="9" t="s">
        <v>7</v>
      </c>
      <c r="B8" s="10"/>
      <c r="C8" s="11"/>
      <c r="D8" s="43">
        <v>26174758</v>
      </c>
      <c r="E8" s="43">
        <v>252901.18619000001</v>
      </c>
      <c r="F8" s="43">
        <v>2576043.1751100002</v>
      </c>
      <c r="G8" s="43">
        <v>2124384.5957900002</v>
      </c>
      <c r="H8" s="43">
        <v>2576042.1751100002</v>
      </c>
      <c r="I8" s="75">
        <v>2124383.5957900002</v>
      </c>
    </row>
    <row r="9" spans="1:9" ht="15.75" thickTop="1" x14ac:dyDescent="0.25">
      <c r="A9" s="12" t="s">
        <v>8</v>
      </c>
      <c r="B9" s="13"/>
      <c r="C9" s="13"/>
      <c r="D9" s="44">
        <v>25640614</v>
      </c>
      <c r="E9" s="44">
        <v>252901.18619000001</v>
      </c>
      <c r="F9" s="44">
        <v>2564533.6548600001</v>
      </c>
      <c r="G9" s="44">
        <v>2122170.5957900002</v>
      </c>
      <c r="H9" s="44">
        <v>2564533.6548600001</v>
      </c>
      <c r="I9" s="44">
        <v>2122170.5957900002</v>
      </c>
    </row>
    <row r="10" spans="1:9" x14ac:dyDescent="0.25">
      <c r="A10" s="14" t="s">
        <v>9</v>
      </c>
      <c r="B10" s="15">
        <v>10990</v>
      </c>
      <c r="C10" s="16" t="s">
        <v>10</v>
      </c>
      <c r="D10" s="45">
        <v>352585</v>
      </c>
      <c r="E10" s="45"/>
      <c r="F10" s="45">
        <v>77644.381320000015</v>
      </c>
      <c r="G10" s="45">
        <v>25681.66418</v>
      </c>
      <c r="H10" s="45">
        <v>77644.381320000015</v>
      </c>
      <c r="I10" s="45">
        <v>25681.66418</v>
      </c>
    </row>
    <row r="11" spans="1:9" x14ac:dyDescent="0.25">
      <c r="A11" s="14" t="s">
        <v>11</v>
      </c>
      <c r="B11" s="15">
        <v>48639</v>
      </c>
      <c r="C11" s="16" t="s">
        <v>10</v>
      </c>
      <c r="D11" s="45">
        <v>23723486</v>
      </c>
      <c r="E11" s="45"/>
      <c r="F11" s="45">
        <v>2274851.4527500002</v>
      </c>
      <c r="G11" s="45">
        <v>1981678.9843200003</v>
      </c>
      <c r="H11" s="45">
        <v>2274851.4527500002</v>
      </c>
      <c r="I11" s="45">
        <v>1981678.9843200003</v>
      </c>
    </row>
    <row r="12" spans="1:9" x14ac:dyDescent="0.25">
      <c r="A12" s="14" t="s">
        <v>12</v>
      </c>
      <c r="B12" s="15">
        <v>10990</v>
      </c>
      <c r="C12" s="16" t="s">
        <v>10</v>
      </c>
      <c r="D12" s="45">
        <v>1564543</v>
      </c>
      <c r="E12" s="45">
        <v>252901.18619000001</v>
      </c>
      <c r="F12" s="45">
        <v>212037.82079000003</v>
      </c>
      <c r="G12" s="45">
        <v>114809.94729</v>
      </c>
      <c r="H12" s="45">
        <v>212037.82079000003</v>
      </c>
      <c r="I12" s="45">
        <v>114809.94729</v>
      </c>
    </row>
    <row r="13" spans="1:9" x14ac:dyDescent="0.25">
      <c r="A13" s="17" t="s">
        <v>13</v>
      </c>
      <c r="B13" s="18"/>
      <c r="C13" s="19"/>
      <c r="D13" s="46">
        <v>534144</v>
      </c>
      <c r="E13" s="46">
        <v>0</v>
      </c>
      <c r="F13" s="46">
        <v>11508.520249999998</v>
      </c>
      <c r="G13" s="46">
        <v>2213</v>
      </c>
      <c r="H13" s="46">
        <v>11508.520249999998</v>
      </c>
      <c r="I13" s="46">
        <v>2213</v>
      </c>
    </row>
    <row r="14" spans="1:9" x14ac:dyDescent="0.25">
      <c r="A14" s="14" t="s">
        <v>14</v>
      </c>
      <c r="B14" s="15"/>
      <c r="C14" s="16" t="s">
        <v>10</v>
      </c>
      <c r="D14" s="45">
        <v>10766</v>
      </c>
      <c r="E14" s="45"/>
      <c r="F14" s="45"/>
      <c r="G14" s="45"/>
      <c r="H14" s="45">
        <v>0</v>
      </c>
      <c r="I14" s="45">
        <v>0</v>
      </c>
    </row>
    <row r="15" spans="1:9" x14ac:dyDescent="0.25">
      <c r="A15" s="14" t="s">
        <v>15</v>
      </c>
      <c r="B15" s="15">
        <v>46966</v>
      </c>
      <c r="C15" s="16" t="s">
        <v>10</v>
      </c>
      <c r="D15" s="45">
        <v>27266</v>
      </c>
      <c r="E15" s="45"/>
      <c r="F15" s="45">
        <v>11508.520249999998</v>
      </c>
      <c r="G15" s="45">
        <v>2213</v>
      </c>
      <c r="H15" s="45">
        <v>11508.520249999998</v>
      </c>
      <c r="I15" s="45">
        <v>2213</v>
      </c>
    </row>
    <row r="16" spans="1:9" x14ac:dyDescent="0.25">
      <c r="A16" s="14" t="s">
        <v>16</v>
      </c>
      <c r="B16" s="15">
        <v>44105</v>
      </c>
      <c r="C16" s="16" t="s">
        <v>10</v>
      </c>
      <c r="D16" s="45">
        <v>112</v>
      </c>
      <c r="E16" s="45"/>
      <c r="F16" s="45"/>
      <c r="G16" s="45"/>
      <c r="H16" s="45">
        <v>0</v>
      </c>
      <c r="I16" s="45">
        <v>0</v>
      </c>
    </row>
    <row r="17" spans="1:9" x14ac:dyDescent="0.25">
      <c r="A17" s="14" t="s">
        <v>17</v>
      </c>
      <c r="B17" s="15">
        <v>47969</v>
      </c>
      <c r="C17" s="16" t="s">
        <v>10</v>
      </c>
      <c r="D17" s="45">
        <v>496000</v>
      </c>
      <c r="E17" s="45"/>
      <c r="F17" s="45"/>
      <c r="G17" s="45"/>
      <c r="H17" s="45">
        <v>0</v>
      </c>
      <c r="I17" s="45">
        <v>0</v>
      </c>
    </row>
    <row r="18" spans="1:9" ht="15.75" thickBot="1" x14ac:dyDescent="0.3">
      <c r="A18" s="20" t="s">
        <v>18</v>
      </c>
      <c r="B18" s="21"/>
      <c r="C18" s="21"/>
      <c r="D18" s="47">
        <v>264138440.81076154</v>
      </c>
      <c r="E18" s="47">
        <v>14656220</v>
      </c>
      <c r="F18" s="47">
        <v>17598684.430029999</v>
      </c>
      <c r="G18" s="47">
        <v>12751614.98174</v>
      </c>
      <c r="H18" s="47">
        <v>17598684.430029999</v>
      </c>
      <c r="I18" s="47">
        <v>12751614.98174</v>
      </c>
    </row>
    <row r="19" spans="1:9" ht="15.75" thickTop="1" x14ac:dyDescent="0.25">
      <c r="A19" s="14" t="s">
        <v>19</v>
      </c>
      <c r="B19" s="15">
        <v>49522</v>
      </c>
      <c r="C19" s="16" t="s">
        <v>20</v>
      </c>
      <c r="D19" s="45">
        <v>22165758.77143582</v>
      </c>
      <c r="E19" s="45"/>
      <c r="F19" s="45">
        <v>2989783.4658599999</v>
      </c>
      <c r="G19" s="45">
        <v>499494.21007999999</v>
      </c>
      <c r="H19" s="45">
        <v>2989783.4658599999</v>
      </c>
      <c r="I19" s="45">
        <v>499494.21007999999</v>
      </c>
    </row>
    <row r="20" spans="1:9" x14ac:dyDescent="0.25">
      <c r="A20" s="14" t="s">
        <v>21</v>
      </c>
      <c r="B20" s="15">
        <v>49522</v>
      </c>
      <c r="C20" s="16" t="s">
        <v>20</v>
      </c>
      <c r="D20" s="45">
        <v>40442811.099056631</v>
      </c>
      <c r="E20" s="45"/>
      <c r="F20" s="45">
        <v>3869361.4771999996</v>
      </c>
      <c r="G20" s="45">
        <v>2037713.5662799999</v>
      </c>
      <c r="H20" s="45">
        <v>3869361.4771999996</v>
      </c>
      <c r="I20" s="45">
        <v>2037713.5662799999</v>
      </c>
    </row>
    <row r="21" spans="1:9" x14ac:dyDescent="0.25">
      <c r="A21" s="14" t="s">
        <v>22</v>
      </c>
      <c r="B21" s="15">
        <v>47423</v>
      </c>
      <c r="C21" s="16" t="s">
        <v>20</v>
      </c>
      <c r="D21" s="45">
        <v>0</v>
      </c>
      <c r="E21" s="45"/>
      <c r="F21" s="45"/>
      <c r="G21" s="45"/>
      <c r="H21" s="45">
        <v>0</v>
      </c>
      <c r="I21" s="45">
        <v>0</v>
      </c>
    </row>
    <row r="22" spans="1:9" x14ac:dyDescent="0.25">
      <c r="A22" s="14" t="s">
        <v>23</v>
      </c>
      <c r="B22" s="15">
        <v>14642</v>
      </c>
      <c r="C22" s="16" t="s">
        <v>20</v>
      </c>
      <c r="D22" s="45">
        <v>3607818.3758868002</v>
      </c>
      <c r="E22" s="45"/>
      <c r="F22" s="45">
        <v>281388.3996</v>
      </c>
      <c r="G22" s="45">
        <v>125142.08062000001</v>
      </c>
      <c r="H22" s="45">
        <v>281388.3996</v>
      </c>
      <c r="I22" s="45">
        <v>125142.08062000001</v>
      </c>
    </row>
    <row r="23" spans="1:9" x14ac:dyDescent="0.25">
      <c r="A23" s="14" t="s">
        <v>24</v>
      </c>
      <c r="B23" s="15">
        <v>45505</v>
      </c>
      <c r="C23" s="16" t="s">
        <v>20</v>
      </c>
      <c r="D23" s="45">
        <v>0</v>
      </c>
      <c r="E23" s="45"/>
      <c r="F23" s="45"/>
      <c r="G23" s="45"/>
      <c r="H23" s="45">
        <v>0</v>
      </c>
      <c r="I23" s="45">
        <v>0</v>
      </c>
    </row>
    <row r="24" spans="1:9" x14ac:dyDescent="0.25">
      <c r="A24" s="14" t="s">
        <v>25</v>
      </c>
      <c r="B24" s="15">
        <v>11994</v>
      </c>
      <c r="C24" s="16" t="s">
        <v>20</v>
      </c>
      <c r="D24" s="45">
        <v>16687290.2107556</v>
      </c>
      <c r="E24" s="45"/>
      <c r="F24" s="45">
        <v>1887254.3877600001</v>
      </c>
      <c r="G24" s="45">
        <v>784645.8894300001</v>
      </c>
      <c r="H24" s="45">
        <v>1887254.3877600001</v>
      </c>
      <c r="I24" s="45">
        <v>784645.8894300001</v>
      </c>
    </row>
    <row r="25" spans="1:9" x14ac:dyDescent="0.25">
      <c r="A25" s="14" t="s">
        <v>26</v>
      </c>
      <c r="B25" s="15">
        <v>14642</v>
      </c>
      <c r="C25" s="16" t="s">
        <v>20</v>
      </c>
      <c r="D25" s="45">
        <v>41183126.848816998</v>
      </c>
      <c r="E25" s="45"/>
      <c r="F25" s="45">
        <v>2313214.3971099998</v>
      </c>
      <c r="G25" s="45">
        <v>2081030.2253299998</v>
      </c>
      <c r="H25" s="45">
        <v>2313214.3971099998</v>
      </c>
      <c r="I25" s="45">
        <v>2081030.2253299998</v>
      </c>
    </row>
    <row r="26" spans="1:9" x14ac:dyDescent="0.25">
      <c r="A26" s="14" t="s">
        <v>27</v>
      </c>
      <c r="B26" s="15">
        <v>14642</v>
      </c>
      <c r="C26" s="16" t="s">
        <v>20</v>
      </c>
      <c r="D26" s="45">
        <v>53296190.577879719</v>
      </c>
      <c r="E26" s="45"/>
      <c r="F26" s="45">
        <v>3707383.2461999999</v>
      </c>
      <c r="G26" s="63">
        <v>2765740.4826999996</v>
      </c>
      <c r="H26" s="45">
        <v>3707383.2461999999</v>
      </c>
      <c r="I26" s="45">
        <v>2765740.4826999996</v>
      </c>
    </row>
    <row r="27" spans="1:9" x14ac:dyDescent="0.25">
      <c r="A27" s="14" t="s">
        <v>28</v>
      </c>
      <c r="B27" s="15">
        <v>47423</v>
      </c>
      <c r="C27" s="16" t="s">
        <v>20</v>
      </c>
      <c r="D27" s="45">
        <v>28039035.84974198</v>
      </c>
      <c r="E27" s="45"/>
      <c r="F27" s="45">
        <v>1862129.9088000001</v>
      </c>
      <c r="G27" s="45">
        <v>1366838.7615500002</v>
      </c>
      <c r="H27" s="45">
        <v>1862129.9088000001</v>
      </c>
      <c r="I27" s="45">
        <v>1366838.7615500002</v>
      </c>
    </row>
    <row r="28" spans="1:9" x14ac:dyDescent="0.25">
      <c r="A28" s="14" t="s">
        <v>29</v>
      </c>
      <c r="B28" s="15" t="s">
        <v>30</v>
      </c>
      <c r="C28" s="16" t="s">
        <v>10</v>
      </c>
      <c r="D28" s="45">
        <v>0</v>
      </c>
      <c r="E28" s="45"/>
      <c r="F28" s="45"/>
      <c r="G28" s="45"/>
      <c r="H28" s="45">
        <v>0</v>
      </c>
      <c r="I28" s="45">
        <v>0</v>
      </c>
    </row>
    <row r="29" spans="1:9" x14ac:dyDescent="0.25">
      <c r="A29" s="14" t="s">
        <v>31</v>
      </c>
      <c r="B29" s="15">
        <v>45566</v>
      </c>
      <c r="C29" s="16" t="s">
        <v>20</v>
      </c>
      <c r="D29" s="45">
        <v>0</v>
      </c>
      <c r="E29" s="45"/>
      <c r="F29" s="45"/>
      <c r="G29" s="45"/>
      <c r="H29" s="45">
        <v>0</v>
      </c>
      <c r="I29" s="45">
        <v>0</v>
      </c>
    </row>
    <row r="30" spans="1:9" x14ac:dyDescent="0.25">
      <c r="A30" s="14" t="s">
        <v>32</v>
      </c>
      <c r="B30" s="15">
        <v>15676</v>
      </c>
      <c r="C30" s="16" t="s">
        <v>20</v>
      </c>
      <c r="D30" s="45">
        <v>12956535.504198203</v>
      </c>
      <c r="E30" s="45"/>
      <c r="F30" s="45">
        <v>688169.14749999996</v>
      </c>
      <c r="G30" s="45">
        <v>675317.25289999996</v>
      </c>
      <c r="H30" s="45">
        <v>688169.14749999996</v>
      </c>
      <c r="I30" s="45">
        <v>675317.25289999996</v>
      </c>
    </row>
    <row r="31" spans="1:9" x14ac:dyDescent="0.25">
      <c r="A31" s="14" t="s">
        <v>33</v>
      </c>
      <c r="B31" s="15">
        <v>53844</v>
      </c>
      <c r="C31" s="16" t="s">
        <v>20</v>
      </c>
      <c r="D31" s="45">
        <v>42331225.651112206</v>
      </c>
      <c r="E31" s="45">
        <v>14656220</v>
      </c>
      <c r="F31" s="45">
        <v>0</v>
      </c>
      <c r="G31" s="45">
        <v>2245733.4483099999</v>
      </c>
      <c r="H31" s="45">
        <v>0</v>
      </c>
      <c r="I31" s="45">
        <v>2245733.4483099999</v>
      </c>
    </row>
    <row r="32" spans="1:9" x14ac:dyDescent="0.25">
      <c r="A32" s="14" t="s">
        <v>34</v>
      </c>
      <c r="B32" s="15">
        <v>54940</v>
      </c>
      <c r="C32" s="16" t="s">
        <v>20</v>
      </c>
      <c r="D32" s="45">
        <v>3428647.9218775998</v>
      </c>
      <c r="E32" s="45"/>
      <c r="F32" s="45">
        <v>0</v>
      </c>
      <c r="G32" s="45">
        <v>169959.06454000002</v>
      </c>
      <c r="H32" s="45">
        <v>0</v>
      </c>
      <c r="I32" s="45">
        <v>169959.06454000002</v>
      </c>
    </row>
    <row r="33" spans="1:9" ht="15.75" thickBot="1" x14ac:dyDescent="0.3">
      <c r="A33" s="20" t="s">
        <v>35</v>
      </c>
      <c r="B33" s="21"/>
      <c r="C33" s="21"/>
      <c r="D33" s="47">
        <v>1842274</v>
      </c>
      <c r="E33" s="47">
        <v>0</v>
      </c>
      <c r="F33" s="47">
        <v>219366.47292</v>
      </c>
      <c r="G33" s="47">
        <v>879371.56290999986</v>
      </c>
      <c r="H33" s="47">
        <v>219366.47292</v>
      </c>
      <c r="I33" s="47">
        <v>879371.56290999986</v>
      </c>
    </row>
    <row r="34" spans="1:9" ht="16.5" thickTop="1" thickBot="1" x14ac:dyDescent="0.3">
      <c r="A34" s="20" t="s">
        <v>36</v>
      </c>
      <c r="B34" s="21"/>
      <c r="C34" s="21" t="s">
        <v>37</v>
      </c>
      <c r="D34" s="47">
        <v>1842274</v>
      </c>
      <c r="E34" s="47">
        <v>0</v>
      </c>
      <c r="F34" s="47">
        <v>219366.47292</v>
      </c>
      <c r="G34" s="47">
        <v>879371.56290999986</v>
      </c>
      <c r="H34" s="47">
        <v>219366.47292</v>
      </c>
      <c r="I34" s="47">
        <v>879371.56290999986</v>
      </c>
    </row>
    <row r="35" spans="1:9" ht="15.75" thickTop="1" x14ac:dyDescent="0.25">
      <c r="A35" s="22" t="s">
        <v>38</v>
      </c>
      <c r="B35" s="6"/>
      <c r="C35" s="16"/>
      <c r="D35" s="45">
        <v>0</v>
      </c>
      <c r="E35" s="45"/>
      <c r="F35" s="45"/>
      <c r="G35" s="45"/>
      <c r="H35" s="45">
        <v>0</v>
      </c>
      <c r="I35" s="45">
        <v>0</v>
      </c>
    </row>
    <row r="36" spans="1:9" x14ac:dyDescent="0.25">
      <c r="A36" s="22" t="s">
        <v>39</v>
      </c>
      <c r="B36" s="6"/>
      <c r="C36" s="16"/>
      <c r="D36" s="45">
        <v>0</v>
      </c>
      <c r="E36" s="45"/>
      <c r="F36" s="45"/>
      <c r="G36" s="45"/>
      <c r="H36" s="45">
        <v>0</v>
      </c>
      <c r="I36" s="45">
        <v>0</v>
      </c>
    </row>
    <row r="37" spans="1:9" x14ac:dyDescent="0.25">
      <c r="A37" s="14" t="s">
        <v>40</v>
      </c>
      <c r="B37" s="15"/>
      <c r="C37" s="16" t="s">
        <v>10</v>
      </c>
      <c r="D37" s="45">
        <v>10054</v>
      </c>
      <c r="E37" s="45"/>
      <c r="F37" s="45">
        <v>11551.532000000001</v>
      </c>
      <c r="G37" s="45">
        <v>9997.8351199999997</v>
      </c>
      <c r="H37" s="45">
        <v>11551.532000000001</v>
      </c>
      <c r="I37" s="45">
        <v>9997.8351199999997</v>
      </c>
    </row>
    <row r="38" spans="1:9" x14ac:dyDescent="0.25">
      <c r="A38" s="22" t="s">
        <v>41</v>
      </c>
      <c r="B38" s="6"/>
      <c r="C38" s="16"/>
      <c r="D38" s="45">
        <v>0</v>
      </c>
      <c r="E38" s="45"/>
      <c r="F38" s="45"/>
      <c r="G38" s="45"/>
      <c r="H38" s="45">
        <v>0</v>
      </c>
      <c r="I38" s="45">
        <v>0</v>
      </c>
    </row>
    <row r="39" spans="1:9" x14ac:dyDescent="0.25">
      <c r="A39" s="14" t="s">
        <v>42</v>
      </c>
      <c r="B39" s="15"/>
      <c r="C39" s="16" t="s">
        <v>10</v>
      </c>
      <c r="D39" s="45">
        <v>0</v>
      </c>
      <c r="E39" s="45"/>
      <c r="F39" s="45"/>
      <c r="G39" s="45"/>
      <c r="H39" s="45">
        <v>0</v>
      </c>
      <c r="I39" s="45">
        <v>0</v>
      </c>
    </row>
    <row r="40" spans="1:9" x14ac:dyDescent="0.25">
      <c r="A40" s="14" t="s">
        <v>43</v>
      </c>
      <c r="B40" s="15"/>
      <c r="C40" s="16" t="s">
        <v>10</v>
      </c>
      <c r="D40" s="45">
        <v>0</v>
      </c>
      <c r="E40" s="45"/>
      <c r="F40" s="45"/>
      <c r="G40" s="45"/>
      <c r="H40" s="45">
        <v>0</v>
      </c>
      <c r="I40" s="45">
        <v>0</v>
      </c>
    </row>
    <row r="41" spans="1:9" x14ac:dyDescent="0.25">
      <c r="A41" s="22" t="s">
        <v>44</v>
      </c>
      <c r="B41" s="6"/>
      <c r="C41" s="16" t="s">
        <v>10</v>
      </c>
      <c r="D41" s="45">
        <v>1832220</v>
      </c>
      <c r="E41" s="45"/>
      <c r="F41" s="45">
        <v>207814.94091999999</v>
      </c>
      <c r="G41" s="45">
        <v>869373.72778999992</v>
      </c>
      <c r="H41" s="45">
        <v>207814.94091999999</v>
      </c>
      <c r="I41" s="45">
        <v>869373.72778999992</v>
      </c>
    </row>
    <row r="42" spans="1:9" x14ac:dyDescent="0.25">
      <c r="A42" s="22" t="s">
        <v>45</v>
      </c>
      <c r="B42" s="23"/>
      <c r="C42" s="23"/>
      <c r="D42" s="45">
        <v>0</v>
      </c>
      <c r="E42" s="45"/>
      <c r="F42" s="45"/>
      <c r="G42" s="45"/>
      <c r="H42" s="45">
        <v>0</v>
      </c>
      <c r="I42" s="45">
        <v>0</v>
      </c>
    </row>
    <row r="43" spans="1:9" ht="15.75" thickBot="1" x14ac:dyDescent="0.3">
      <c r="A43" s="24" t="s">
        <v>46</v>
      </c>
      <c r="B43" s="25"/>
      <c r="C43" s="25"/>
      <c r="D43" s="48"/>
      <c r="E43" s="48"/>
      <c r="F43" s="48"/>
      <c r="G43" s="48"/>
      <c r="H43" s="48"/>
      <c r="I43" s="49"/>
    </row>
    <row r="44" spans="1:9" ht="15.75" thickBot="1" x14ac:dyDescent="0.3">
      <c r="A44" s="26" t="s">
        <v>47</v>
      </c>
      <c r="B44" s="27"/>
      <c r="C44" s="27" t="s">
        <v>37</v>
      </c>
      <c r="D44" s="50">
        <v>292155472.81076157</v>
      </c>
      <c r="E44" s="50">
        <v>14909121.18619</v>
      </c>
      <c r="F44" s="50">
        <v>20394093.078060001</v>
      </c>
      <c r="G44" s="50">
        <v>15755371.14044</v>
      </c>
      <c r="H44" s="50">
        <v>20394093.078060001</v>
      </c>
      <c r="I44" s="50">
        <v>15755371.14044</v>
      </c>
    </row>
    <row r="45" spans="1:9" ht="16.5" thickTop="1" thickBot="1" x14ac:dyDescent="0.3">
      <c r="A45" s="28"/>
      <c r="B45" s="29"/>
      <c r="C45" s="30"/>
      <c r="D45" s="51"/>
      <c r="E45" s="52"/>
      <c r="F45" s="51"/>
      <c r="G45" s="53">
        <v>36149464.218500003</v>
      </c>
      <c r="H45" s="51"/>
      <c r="I45" s="53">
        <v>36149464.218500003</v>
      </c>
    </row>
    <row r="46" spans="1:9" ht="15.75" thickBot="1" x14ac:dyDescent="0.3">
      <c r="A46" s="28"/>
      <c r="B46" s="28"/>
      <c r="C46" s="31"/>
      <c r="D46" s="54"/>
      <c r="E46" s="55"/>
      <c r="F46" s="55"/>
      <c r="G46" s="55"/>
      <c r="H46" s="55"/>
      <c r="I46" s="55"/>
    </row>
    <row r="47" spans="1:9" ht="20.25" thickBot="1" x14ac:dyDescent="0.35">
      <c r="A47" s="79" t="s">
        <v>64</v>
      </c>
      <c r="B47" s="80"/>
      <c r="C47" s="81"/>
      <c r="D47" s="56"/>
      <c r="E47" s="32"/>
      <c r="F47" s="32"/>
      <c r="G47" s="57"/>
      <c r="H47" s="32"/>
      <c r="I47" s="57"/>
    </row>
    <row r="48" spans="1:9" x14ac:dyDescent="0.25">
      <c r="A48" s="64" t="s">
        <v>48</v>
      </c>
      <c r="B48" s="65"/>
      <c r="C48" s="66">
        <f>+C49+C50+C51+C52</f>
        <v>114099242</v>
      </c>
      <c r="D48" s="58"/>
      <c r="E48" s="32"/>
      <c r="F48" s="32"/>
      <c r="G48" s="59"/>
      <c r="H48" s="32"/>
      <c r="I48" s="32"/>
    </row>
    <row r="49" spans="1:9" x14ac:dyDescent="0.25">
      <c r="A49" s="67" t="s">
        <v>49</v>
      </c>
      <c r="B49" s="68"/>
      <c r="C49" s="69">
        <v>80050487</v>
      </c>
      <c r="D49" s="60"/>
      <c r="E49" s="32"/>
      <c r="F49" s="32"/>
      <c r="G49" s="32"/>
      <c r="H49" s="32"/>
      <c r="I49" s="32"/>
    </row>
    <row r="50" spans="1:9" x14ac:dyDescent="0.25">
      <c r="A50" s="70" t="s">
        <v>50</v>
      </c>
      <c r="B50" s="71"/>
      <c r="C50" s="69">
        <f>8116607+4758124</f>
        <v>12874731</v>
      </c>
      <c r="D50" s="61"/>
      <c r="E50" s="32"/>
      <c r="F50" s="32"/>
      <c r="G50" s="32"/>
      <c r="H50" s="32"/>
      <c r="I50" s="32"/>
    </row>
    <row r="51" spans="1:9" x14ac:dyDescent="0.25">
      <c r="A51" s="70" t="s">
        <v>51</v>
      </c>
      <c r="B51" s="71"/>
      <c r="C51" s="69">
        <f>16050108+4837269</f>
        <v>20887377</v>
      </c>
      <c r="D51" s="62"/>
      <c r="E51" s="62"/>
      <c r="F51" s="62"/>
      <c r="G51" s="32"/>
      <c r="H51" s="32"/>
      <c r="I51" s="32"/>
    </row>
    <row r="52" spans="1:9" x14ac:dyDescent="0.25">
      <c r="A52" s="72" t="s">
        <v>52</v>
      </c>
      <c r="B52" s="73"/>
      <c r="C52" s="74">
        <f>113542+18000+70591+84512+2</f>
        <v>286647</v>
      </c>
      <c r="D52" s="62"/>
      <c r="E52" s="62"/>
      <c r="F52" s="62"/>
      <c r="G52" s="32"/>
      <c r="H52" s="32"/>
      <c r="I52" s="32"/>
    </row>
    <row r="53" spans="1:9" x14ac:dyDescent="0.25">
      <c r="A53" s="32"/>
      <c r="B53" s="33"/>
      <c r="C53" s="34"/>
    </row>
    <row r="54" spans="1:9" x14ac:dyDescent="0.25">
      <c r="A54" s="35" t="s">
        <v>63</v>
      </c>
      <c r="B54" s="28"/>
      <c r="C54" s="36"/>
    </row>
    <row r="55" spans="1:9" x14ac:dyDescent="0.25">
      <c r="A55" s="35" t="s">
        <v>53</v>
      </c>
      <c r="B55" s="28"/>
      <c r="C55" s="32"/>
    </row>
    <row r="56" spans="1:9" x14ac:dyDescent="0.25">
      <c r="A56" s="35" t="s">
        <v>54</v>
      </c>
      <c r="B56" s="28"/>
      <c r="C56" s="32"/>
    </row>
    <row r="57" spans="1:9" x14ac:dyDescent="0.25">
      <c r="A57" s="35" t="s">
        <v>55</v>
      </c>
    </row>
  </sheetData>
  <mergeCells count="6">
    <mergeCell ref="A5:A7"/>
    <mergeCell ref="A47:C47"/>
    <mergeCell ref="E5:I5"/>
    <mergeCell ref="E6:E7"/>
    <mergeCell ref="F6:G6"/>
    <mergeCell ref="H6:I6"/>
  </mergeCells>
  <pageMargins left="0.70866141732283472" right="0.70866141732283472" top="0.55118110236220474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Usuario</cp:lastModifiedBy>
  <cp:lastPrinted>2026-02-04T15:16:08Z</cp:lastPrinted>
  <dcterms:created xsi:type="dcterms:W3CDTF">2026-01-16T14:34:40Z</dcterms:created>
  <dcterms:modified xsi:type="dcterms:W3CDTF">2026-03-03T12:47:27Z</dcterms:modified>
</cp:coreProperties>
</file>