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_03_09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<sst xmlns="http://schemas.openxmlformats.org/spreadsheetml/2006/main" count="658" uniqueCount="161">
  <si>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</si>
  <si>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</si>
  <si>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</si>
  <si>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</si>
  <si>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</si>
  <si>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</si>
  <si>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</si>
  <si>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</si>
  <si>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</si>
  <si>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</si>
  <si>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</si>
  <si>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</si>
  <si>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</si>
  <si>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</si>
  <si>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</si>
  <si>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</si>
  <si>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</si>
  <si>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</si>
  <si>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</si>
  <si>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</si>
  <si>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</si>
  <si>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</si>
  <si>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</si>
  <si>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</si>
  <si>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</si>
  <si>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</si>
  <si>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</si>
  <si>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</si>
  <si>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</si>
  <si>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</si>
  <si>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</si>
  <si>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</si>
  <si>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</si>
  <si>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</si>
  <si>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</si>
  <si>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</si>
  <si>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</si>
  <si>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</si>
  <si>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</si>
  <si>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</si>
  <si>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</si>
  <si>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</si>
  <si>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</si>
  <si>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</si>
  <si>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</si>
  <si>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</si>
  <si>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</si>
  <si>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</si>
  <si>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</si>
  <si>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</si>
  <si>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</si>
  <si>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</si>
  <si>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</si>
  <si>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</si>
  <si>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</si>
  <si>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</si>
  <si>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</si>
  <si>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</si>
  <si>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</si>
  <si>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</si>
  <si>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</si>
  <si>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</si>
  <si>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</si>
  <si>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</si>
  <si>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</si>
  <si>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</si>
  <si>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</si>
  <si>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</si>
  <si>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</si>
  <si>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</si>
  <si>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</si>
  <si>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</si>
  <si>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</si>
  <si>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</si>
  <si>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</si>
  <si>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</si>
  <si>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</si>
  <si>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</si>
  <si>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</si>
  <si>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</si>
  <si>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</si>
  <si>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</si>
  <si>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</si>
  <si>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</si>
  <si>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</si>
  <si>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</si>
  <si>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</si>
  <si>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</si>
  <si>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</si>
  <si>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</si>
  <si>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</si>
  <si>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</si>
  <si>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</si>
  <si>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</si>
  <si>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</si>
  <si>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</si>
  <si>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</si>
  <si>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</si>
  <si>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</si>
  <si>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</si>
  <si>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</si>
  <si>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</si>
  <si>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</si>
  <si>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</si>
  <si>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</si>
  <si>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</si>
  <si>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</si>
  <si>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</si>
  <si>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</si>
  <si>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</si>
  <si>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</si>
  <si>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</si>
  <si>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</si>
  <si>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</si>
  <si>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</si>
  <si>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</si>
  <si>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</si>
  <si>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</si>
  <si>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</si>
  <si>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</si>
  <si>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</si>
  <si>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</si>
  <si>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</si>
  <si>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</si>
  <si>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</si>
  <si>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</si>
  <si>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</si>
  <si>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</si>
  <si>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</si>
  <si>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</si>
  <si>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</si>
  <si>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</si>
  <si>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</si>
  <si>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</si>
  <si>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</si>
  <si>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</si>
  <si>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</si>
  <si>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</si>
  <si>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</si>
  <si>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</si>
  <si>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</si>
  <si>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</si>
  <si>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</si>
  <si>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</si>
  <si>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</si>
  <si>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</si>
  <si>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</si>
  <si>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</si>
  <si>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</si>
  <si>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</si>
  <si>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 xml:space="preserve">AÑO-209-PrimerTrimestre  </t>
  </si>
  <si>
    <t>Al 31-03-2009</t>
  </si>
  <si>
    <t>BID-940-Programa Mejoramiento de Barrios                                Nota Nª 3</t>
  </si>
  <si>
    <t>-</t>
  </si>
  <si>
    <t xml:space="preserve">J.P MORGAN(Titulo Global ) </t>
  </si>
  <si>
    <t>Credit Swisse</t>
  </si>
  <si>
    <r>
      <t>Nota  N°1: LOS IMPORTES ESTAN EN MILES, en el caso de prestamos  en dolares se trabajo con una cotizacion:$ 3,72(</t>
    </r>
    <r>
      <rPr>
        <i/>
        <sz val="10"/>
        <rFont val="Arial"/>
        <family val="2"/>
      </rPr>
      <t>Cotización del dólar al 31/03/2009)</t>
    </r>
  </si>
  <si>
    <t>Nota  N°3:   Por Expte Nº 706-0115-09, el Dpto contable del Instituto Provincial de la Vivienda nos informo que el importe ejecutado en la partida 37.09.03-</t>
  </si>
  <si>
    <t>BID 940 Mej de Barrios es un financiamiento NO reitegrable.Habiendo la Cotaduria General de la Provincia realizado los ajustes contables durante el Ejercicio 2009.-</t>
  </si>
  <si>
    <t>GOBIERNO DE LA PROVINCIA DE SAN JUAN</t>
  </si>
  <si>
    <t>MINISTERIO DE HACIENDA Y FINANZAS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</si>
</sst>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8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double">
        <color indexed="8"/>
      </top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11" xfId="15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/>
    </xf>
    <xf numFmtId="165" fontId="3" fillId="2" borderId="21" xfId="0" applyNumberFormat="1" applyFont="1" applyFill="1" applyBorder="1" applyAlignment="1">
      <alignment/>
    </xf>
    <xf numFmtId="165" fontId="3" fillId="2" borderId="19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/>
    </xf>
    <xf numFmtId="165" fontId="3" fillId="2" borderId="11" xfId="0" applyNumberFormat="1" applyFont="1" applyFill="1" applyBorder="1" applyAlignment="1">
      <alignment/>
    </xf>
    <xf numFmtId="167" fontId="3" fillId="0" borderId="20" xfId="15" applyNumberFormat="1" applyFont="1" applyFill="1" applyBorder="1" applyAlignment="1" applyProtection="1">
      <alignment/>
      <protection/>
    </xf>
    <xf numFmtId="167" fontId="3" fillId="0" borderId="21" xfId="15" applyNumberFormat="1" applyFont="1" applyFill="1" applyBorder="1" applyAlignment="1" applyProtection="1">
      <alignment/>
      <protection/>
    </xf>
    <xf numFmtId="167" fontId="3" fillId="0" borderId="19" xfId="15" applyNumberFormat="1" applyFont="1" applyFill="1" applyBorder="1" applyAlignment="1" applyProtection="1">
      <alignment/>
      <protection/>
    </xf>
    <xf numFmtId="167" fontId="6" fillId="0" borderId="1" xfId="15" applyNumberFormat="1" applyFont="1" applyFill="1" applyBorder="1" applyAlignment="1" applyProtection="1">
      <alignment horizontal="center"/>
      <protection/>
    </xf>
    <xf numFmtId="167" fontId="0" fillId="0" borderId="11" xfId="15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/>
    </xf>
    <xf numFmtId="167" fontId="3" fillId="0" borderId="14" xfId="15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168" fontId="0" fillId="0" borderId="11" xfId="15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right"/>
    </xf>
    <xf numFmtId="167" fontId="3" fillId="0" borderId="24" xfId="15" applyNumberFormat="1" applyFont="1" applyFill="1" applyBorder="1" applyAlignment="1" applyProtection="1">
      <alignment/>
      <protection/>
    </xf>
    <xf numFmtId="0" fontId="3" fillId="0" borderId="22" xfId="0" applyFont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6" fontId="3" fillId="0" borderId="24" xfId="15" applyFont="1" applyFill="1" applyBorder="1" applyAlignment="1" applyProtection="1">
      <alignment/>
      <protection/>
    </xf>
    <xf numFmtId="167" fontId="3" fillId="0" borderId="14" xfId="15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67" fontId="3" fillId="0" borderId="26" xfId="15" applyNumberFormat="1" applyFont="1" applyFill="1" applyBorder="1" applyAlignment="1" applyProtection="1">
      <alignment horizontal="right"/>
      <protection/>
    </xf>
    <xf numFmtId="167" fontId="3" fillId="0" borderId="27" xfId="15" applyNumberFormat="1" applyFont="1" applyFill="1" applyBorder="1" applyAlignment="1" applyProtection="1">
      <alignment/>
      <protection/>
    </xf>
    <xf numFmtId="167" fontId="3" fillId="0" borderId="28" xfId="15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7" fontId="6" fillId="0" borderId="11" xfId="15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3" fillId="0" borderId="14" xfId="0" applyFont="1" applyFill="1" applyBorder="1" applyAlignment="1">
      <alignment horizontal="center"/>
    </xf>
    <xf numFmtId="167" fontId="3" fillId="0" borderId="23" xfId="15" applyNumberFormat="1" applyFont="1" applyFill="1" applyBorder="1" applyAlignment="1" applyProtection="1">
      <alignment horizontal="right"/>
      <protection/>
    </xf>
    <xf numFmtId="166" fontId="0" fillId="0" borderId="24" xfId="15" applyFont="1" applyFill="1" applyBorder="1" applyAlignment="1" applyProtection="1">
      <alignment/>
      <protection/>
    </xf>
    <xf numFmtId="167" fontId="6" fillId="0" borderId="14" xfId="15" applyNumberFormat="1" applyFont="1" applyFill="1" applyBorder="1" applyAlignment="1" applyProtection="1">
      <alignment horizontal="center"/>
      <protection/>
    </xf>
    <xf numFmtId="0" fontId="0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167" fontId="0" fillId="0" borderId="3" xfId="15" applyNumberFormat="1" applyFont="1" applyFill="1" applyBorder="1" applyAlignment="1" applyProtection="1">
      <alignment horizontal="right"/>
      <protection/>
    </xf>
    <xf numFmtId="166" fontId="0" fillId="0" borderId="1" xfId="15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167" fontId="3" fillId="0" borderId="0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32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/>
    </xf>
    <xf numFmtId="0" fontId="3" fillId="2" borderId="5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167" fontId="3" fillId="0" borderId="3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7" fontId="0" fillId="0" borderId="32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7" xfId="0" applyFont="1" applyFill="1" applyBorder="1" applyAlignment="1">
      <alignment/>
    </xf>
    <xf numFmtId="167" fontId="0" fillId="0" borderId="34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3" fillId="0" borderId="14" xfId="15" applyNumberFormat="1" applyFont="1" applyFill="1" applyBorder="1" applyAlignment="1" applyProtection="1">
      <alignment horizontal="right"/>
      <protection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/>
    </xf>
    <xf numFmtId="167" fontId="0" fillId="0" borderId="38" xfId="15" applyNumberFormat="1" applyFont="1" applyFill="1" applyBorder="1" applyAlignment="1" applyProtection="1">
      <alignment/>
      <protection/>
    </xf>
    <xf numFmtId="165" fontId="3" fillId="0" borderId="39" xfId="0" applyNumberFormat="1" applyFont="1" applyFill="1" applyBorder="1" applyAlignment="1">
      <alignment/>
    </xf>
    <xf numFmtId="167" fontId="0" fillId="0" borderId="38" xfId="15" applyNumberFormat="1" applyFont="1" applyFill="1" applyBorder="1" applyAlignment="1" applyProtection="1">
      <alignment horizontal="center"/>
      <protection/>
    </xf>
    <xf numFmtId="168" fontId="0" fillId="0" borderId="38" xfId="15" applyNumberFormat="1" applyFont="1" applyFill="1" applyBorder="1" applyAlignment="1" applyProtection="1">
      <alignment horizontal="center"/>
      <protection/>
    </xf>
    <xf numFmtId="167" fontId="3" fillId="0" borderId="40" xfId="0" applyNumberFormat="1" applyFont="1" applyFill="1" applyBorder="1" applyAlignment="1">
      <alignment horizontal="right"/>
    </xf>
    <xf numFmtId="167" fontId="3" fillId="0" borderId="41" xfId="15" applyNumberFormat="1" applyFont="1" applyFill="1" applyBorder="1" applyAlignment="1" applyProtection="1">
      <alignment horizontal="right"/>
      <protection/>
    </xf>
    <xf numFmtId="167" fontId="6" fillId="0" borderId="42" xfId="15" applyNumberFormat="1" applyFont="1" applyFill="1" applyBorder="1" applyAlignment="1" applyProtection="1">
      <alignment horizontal="center"/>
      <protection/>
    </xf>
    <xf numFmtId="167" fontId="6" fillId="0" borderId="38" xfId="15" applyNumberFormat="1" applyFont="1" applyFill="1" applyBorder="1" applyAlignment="1" applyProtection="1">
      <alignment horizontal="center"/>
      <protection/>
    </xf>
    <xf numFmtId="0" fontId="0" fillId="0" borderId="43" xfId="0" applyBorder="1" applyAlignment="1">
      <alignment/>
    </xf>
    <xf numFmtId="167" fontId="3" fillId="0" borderId="38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166" fontId="3" fillId="0" borderId="44" xfId="0" applyNumberFormat="1" applyFont="1" applyBorder="1" applyAlignment="1">
      <alignment/>
    </xf>
    <xf numFmtId="0" fontId="3" fillId="2" borderId="43" xfId="0" applyFont="1" applyFill="1" applyBorder="1" applyAlignment="1">
      <alignment horizontal="left"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165" fontId="3" fillId="0" borderId="47" xfId="0" applyNumberFormat="1" applyFont="1" applyFill="1" applyBorder="1" applyAlignment="1">
      <alignment/>
    </xf>
    <xf numFmtId="167" fontId="0" fillId="0" borderId="48" xfId="15" applyNumberFormat="1" applyFont="1" applyFill="1" applyBorder="1" applyAlignment="1" applyProtection="1">
      <alignment/>
      <protection/>
    </xf>
    <xf numFmtId="167" fontId="0" fillId="0" borderId="49" xfId="15" applyNumberFormat="1" applyFont="1" applyFill="1" applyBorder="1" applyAlignment="1" applyProtection="1">
      <alignment horizontal="center"/>
      <protection/>
    </xf>
    <xf numFmtId="165" fontId="3" fillId="0" borderId="40" xfId="0" applyNumberFormat="1" applyFont="1" applyFill="1" applyBorder="1" applyAlignment="1">
      <alignment/>
    </xf>
    <xf numFmtId="167" fontId="3" fillId="0" borderId="23" xfId="0" applyNumberFormat="1" applyFont="1" applyFill="1" applyBorder="1" applyAlignment="1">
      <alignment horizontal="center"/>
    </xf>
    <xf numFmtId="168" fontId="0" fillId="0" borderId="49" xfId="15" applyNumberFormat="1" applyFont="1" applyFill="1" applyBorder="1" applyAlignment="1" applyProtection="1">
      <alignment horizontal="center"/>
      <protection/>
    </xf>
    <xf numFmtId="167" fontId="3" fillId="0" borderId="40" xfId="15" applyNumberFormat="1" applyFont="1" applyFill="1" applyBorder="1" applyAlignment="1" applyProtection="1">
      <alignment horizontal="center"/>
      <protection/>
    </xf>
    <xf numFmtId="167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3" fillId="0" borderId="51" xfId="0" applyFont="1" applyFill="1" applyBorder="1" applyAlignment="1">
      <alignment horizontal="center"/>
    </xf>
    <xf numFmtId="165" fontId="3" fillId="0" borderId="52" xfId="0" applyNumberFormat="1" applyFont="1" applyFill="1" applyBorder="1" applyAlignment="1">
      <alignment/>
    </xf>
    <xf numFmtId="165" fontId="3" fillId="0" borderId="53" xfId="0" applyNumberFormat="1" applyFont="1" applyFill="1" applyBorder="1" applyAlignment="1">
      <alignment/>
    </xf>
    <xf numFmtId="167" fontId="0" fillId="0" borderId="54" xfId="15" applyNumberFormat="1" applyFont="1" applyFill="1" applyBorder="1" applyAlignment="1" applyProtection="1">
      <alignment/>
      <protection/>
    </xf>
    <xf numFmtId="165" fontId="3" fillId="0" borderId="55" xfId="0" applyNumberFormat="1" applyFont="1" applyFill="1" applyBorder="1" applyAlignment="1">
      <alignment/>
    </xf>
    <xf numFmtId="167" fontId="0" fillId="0" borderId="56" xfId="15" applyNumberFormat="1" applyFont="1" applyFill="1" applyBorder="1" applyAlignment="1" applyProtection="1">
      <alignment/>
      <protection/>
    </xf>
    <xf numFmtId="167" fontId="6" fillId="0" borderId="54" xfId="15" applyNumberFormat="1" applyFont="1" applyFill="1" applyBorder="1" applyAlignment="1" applyProtection="1">
      <alignment horizontal="center"/>
      <protection/>
    </xf>
    <xf numFmtId="167" fontId="3" fillId="0" borderId="57" xfId="0" applyNumberFormat="1" applyFont="1" applyFill="1" applyBorder="1" applyAlignment="1">
      <alignment/>
    </xf>
    <xf numFmtId="167" fontId="0" fillId="0" borderId="43" xfId="15" applyNumberFormat="1" applyFont="1" applyFill="1" applyBorder="1" applyAlignment="1" applyProtection="1">
      <alignment/>
      <protection/>
    </xf>
    <xf numFmtId="167" fontId="0" fillId="0" borderId="58" xfId="15" applyNumberFormat="1" applyFont="1" applyFill="1" applyBorder="1" applyAlignment="1" applyProtection="1">
      <alignment/>
      <protection/>
    </xf>
    <xf numFmtId="167" fontId="3" fillId="0" borderId="59" xfId="0" applyNumberFormat="1" applyFont="1" applyFill="1" applyBorder="1" applyAlignment="1">
      <alignment horizontal="right"/>
    </xf>
    <xf numFmtId="166" fontId="3" fillId="0" borderId="59" xfId="15" applyFont="1" applyFill="1" applyBorder="1" applyAlignment="1" applyProtection="1">
      <alignment/>
      <protection/>
    </xf>
    <xf numFmtId="167" fontId="3" fillId="0" borderId="60" xfId="15" applyNumberFormat="1" applyFont="1" applyFill="1" applyBorder="1" applyAlignment="1" applyProtection="1">
      <alignment horizontal="right"/>
      <protection/>
    </xf>
    <xf numFmtId="167" fontId="0" fillId="0" borderId="61" xfId="15" applyNumberFormat="1" applyFont="1" applyFill="1" applyBorder="1" applyAlignment="1" applyProtection="1">
      <alignment/>
      <protection/>
    </xf>
    <xf numFmtId="166" fontId="0" fillId="0" borderId="62" xfId="15" applyFont="1" applyFill="1" applyBorder="1" applyAlignment="1" applyProtection="1">
      <alignment/>
      <protection/>
    </xf>
    <xf numFmtId="166" fontId="0" fillId="0" borderId="43" xfId="15" applyFont="1" applyFill="1" applyBorder="1" applyAlignment="1" applyProtection="1">
      <alignment/>
      <protection/>
    </xf>
    <xf numFmtId="167" fontId="3" fillId="0" borderId="43" xfId="0" applyNumberFormat="1" applyFont="1" applyBorder="1" applyAlignment="1">
      <alignment/>
    </xf>
    <xf numFmtId="166" fontId="3" fillId="0" borderId="61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4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67" xfId="0" applyFont="1" applyFill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68" xfId="0" applyFont="1" applyFill="1" applyBorder="1" applyAlignment="1">
      <alignment horizontal="left"/>
    </xf>
    <xf numFmtId="0" fontId="3" fillId="0" borderId="69" xfId="0" applyFont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left"/>
    </xf>
    <xf numFmtId="0" fontId="0" fillId="2" borderId="67" xfId="0" applyFont="1" applyFill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3" fillId="0" borderId="7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165" fontId="3" fillId="0" borderId="65" xfId="0" applyNumberFormat="1" applyFont="1" applyFill="1" applyBorder="1" applyAlignment="1">
      <alignment/>
    </xf>
    <xf numFmtId="165" fontId="3" fillId="0" borderId="79" xfId="0" applyNumberFormat="1" applyFont="1" applyFill="1" applyBorder="1" applyAlignment="1">
      <alignment/>
    </xf>
    <xf numFmtId="167" fontId="0" fillId="0" borderId="67" xfId="15" applyNumberFormat="1" applyFont="1" applyFill="1" applyBorder="1" applyAlignment="1" applyProtection="1">
      <alignment/>
      <protection/>
    </xf>
    <xf numFmtId="165" fontId="3" fillId="0" borderId="68" xfId="0" applyNumberFormat="1" applyFont="1" applyFill="1" applyBorder="1" applyAlignment="1">
      <alignment/>
    </xf>
    <xf numFmtId="167" fontId="3" fillId="0" borderId="69" xfId="0" applyNumberFormat="1" applyFont="1" applyFill="1" applyBorder="1" applyAlignment="1">
      <alignment/>
    </xf>
    <xf numFmtId="167" fontId="3" fillId="0" borderId="69" xfId="0" applyNumberFormat="1" applyFont="1" applyFill="1" applyBorder="1" applyAlignment="1">
      <alignment horizontal="right"/>
    </xf>
    <xf numFmtId="167" fontId="3" fillId="0" borderId="69" xfId="0" applyNumberFormat="1" applyFont="1" applyFill="1" applyBorder="1" applyAlignment="1">
      <alignment horizontal="center"/>
    </xf>
    <xf numFmtId="167" fontId="3" fillId="0" borderId="70" xfId="15" applyNumberFormat="1" applyFont="1" applyFill="1" applyBorder="1" applyAlignment="1" applyProtection="1">
      <alignment horizontal="right"/>
      <protection/>
    </xf>
    <xf numFmtId="167" fontId="3" fillId="0" borderId="69" xfId="15" applyNumberFormat="1" applyFont="1" applyFill="1" applyBorder="1" applyAlignment="1" applyProtection="1">
      <alignment horizontal="right"/>
      <protection/>
    </xf>
    <xf numFmtId="167" fontId="0" fillId="0" borderId="80" xfId="15" applyNumberFormat="1" applyFont="1" applyFill="1" applyBorder="1" applyAlignment="1" applyProtection="1">
      <alignment horizontal="right"/>
      <protection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B46">
      <selection activeCell="F60" activeCellId="1" sqref="B50:B54 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activeCellId="1" sqref="B50:B54 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  <col min="5" max="5" width="11.57421875" style="0" customWidth="1"/>
    <col min="6" max="16384" width="11.0039062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12.75">
      <c r="A9" s="16" t="s">
        <v>84</v>
      </c>
      <c r="B9" s="17" t="s">
        <v>85</v>
      </c>
      <c r="C9" s="18" t="s">
        <v>86</v>
      </c>
      <c r="D9" s="196" t="s">
        <v>87</v>
      </c>
      <c r="E9" s="196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mergeCells count="1">
    <mergeCell ref="D9:E9"/>
  </mergeCells>
  <printOptions horizontalCentered="1"/>
  <pageMargins left="0.42986111111111114" right="0.7479166666666667" top="0.5597222222222222" bottom="0.19652777777777777" header="0.5118055555555556" footer="0.5118055555555556"/>
  <pageSetup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B1">
      <selection activeCell="E35" activeCellId="1" sqref="B50:B54 E35"/>
    </sheetView>
  </sheetViews>
  <sheetFormatPr defaultColWidth="11.421875" defaultRowHeight="12.75"/>
  <cols>
    <col min="1" max="1" width="73.00390625" style="0" customWidth="1"/>
    <col min="2" max="2" width="13.8515625" style="0" customWidth="1"/>
    <col min="3" max="3" width="16.28125" style="0" customWidth="1"/>
    <col min="4" max="4" width="13.57421875" style="0" customWidth="1"/>
    <col min="5" max="5" width="18.140625" style="0" customWidth="1"/>
    <col min="6" max="16384" width="11.71093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.75">
      <c r="A4" s="16" t="s">
        <v>84</v>
      </c>
      <c r="B4" s="17" t="s">
        <v>85</v>
      </c>
      <c r="C4" s="18" t="s">
        <v>86</v>
      </c>
      <c r="D4" s="196" t="s">
        <v>143</v>
      </c>
      <c r="E4" s="196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mergeCells count="1">
    <mergeCell ref="D4:E4"/>
  </mergeCells>
  <printOptions/>
  <pageMargins left="1.96875" right="0.7875" top="0.7875" bottom="0.7875" header="0.5118055555555556" footer="0.5118055555555556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B4">
      <selection activeCell="D4" activeCellId="1" sqref="B50:B54 D4"/>
    </sheetView>
  </sheetViews>
  <sheetFormatPr defaultColWidth="11.421875" defaultRowHeight="12.75"/>
  <cols>
    <col min="1" max="1" width="72.42187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  <col min="6" max="16384" width="11.71093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.75">
      <c r="A4" s="16" t="s">
        <v>84</v>
      </c>
      <c r="B4" s="17" t="s">
        <v>85</v>
      </c>
      <c r="C4" s="18" t="s">
        <v>86</v>
      </c>
      <c r="D4" s="196" t="s">
        <v>146</v>
      </c>
      <c r="E4" s="196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mergeCells count="1">
    <mergeCell ref="D4:E4"/>
  </mergeCells>
  <printOptions horizontalCentered="1"/>
  <pageMargins left="0.7875" right="0.7875" top="0.5902777777777778" bottom="0.2652777777777778" header="0.5118055555555556" footer="0"/>
  <pageSetup horizontalDpi="300" verticalDpi="300" orientation="landscape" paperSize="9" scale="65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2">
      <selection activeCell="A1" sqref="A1"/>
    </sheetView>
  </sheetViews>
  <sheetFormatPr defaultColWidth="11.421875" defaultRowHeight="12.75"/>
  <cols>
    <col min="1" max="1" width="75.57421875" style="0" customWidth="1"/>
    <col min="2" max="2" width="18.28125" style="0" customWidth="1"/>
    <col min="3" max="3" width="16.421875" style="0" customWidth="1"/>
    <col min="4" max="4" width="16.140625" style="0" customWidth="1"/>
    <col min="5" max="16384" width="11.7109375" style="0" customWidth="1"/>
  </cols>
  <sheetData>
    <row r="1" ht="15.75">
      <c r="A1" s="199" t="s">
        <v>159</v>
      </c>
    </row>
    <row r="2" spans="1:5" ht="15.75">
      <c r="A2" s="6" t="s">
        <v>160</v>
      </c>
      <c r="B2" s="6"/>
      <c r="C2" s="6"/>
      <c r="D2" s="6"/>
      <c r="E2" s="200"/>
    </row>
    <row r="3" spans="1:5" ht="15.75">
      <c r="A3" s="6"/>
      <c r="B3" s="6"/>
      <c r="C3" s="6"/>
      <c r="D3" s="6"/>
      <c r="E3" s="96"/>
    </row>
    <row r="4" spans="1:5" ht="16.5" thickBot="1">
      <c r="A4" s="6" t="s">
        <v>83</v>
      </c>
      <c r="B4" s="6"/>
      <c r="C4" s="6"/>
      <c r="D4" s="6"/>
      <c r="E4" s="96"/>
    </row>
    <row r="5" spans="1:5" ht="13.5" thickBot="1">
      <c r="A5" s="201" t="s">
        <v>88</v>
      </c>
      <c r="B5" s="174" t="s">
        <v>85</v>
      </c>
      <c r="C5" s="184" t="s">
        <v>86</v>
      </c>
      <c r="D5" s="197" t="s">
        <v>150</v>
      </c>
      <c r="E5" s="198"/>
    </row>
    <row r="6" spans="1:5" ht="13.5" thickBot="1">
      <c r="A6" s="202"/>
      <c r="B6" s="175" t="s">
        <v>89</v>
      </c>
      <c r="C6" s="185" t="s">
        <v>151</v>
      </c>
      <c r="D6" s="139" t="s">
        <v>91</v>
      </c>
      <c r="E6" s="111" t="s">
        <v>92</v>
      </c>
    </row>
    <row r="7" spans="1:5" ht="13.5" thickBot="1">
      <c r="A7" s="160" t="s">
        <v>93</v>
      </c>
      <c r="B7" s="176"/>
      <c r="C7" s="186">
        <f>(C8+C12+C14)</f>
        <v>1264109.45</v>
      </c>
      <c r="D7" s="140">
        <f>(D8+D12+D14)</f>
        <v>28002.47</v>
      </c>
      <c r="E7" s="112">
        <f>(E8+E12+E14)</f>
        <v>6244</v>
      </c>
    </row>
    <row r="8" spans="1:5" ht="13.5" thickTop="1">
      <c r="A8" s="161" t="s">
        <v>94</v>
      </c>
      <c r="B8" s="177"/>
      <c r="C8" s="187">
        <f>SUM(C9:C11)</f>
        <v>1235445</v>
      </c>
      <c r="D8" s="141">
        <f>SUM(D9:D11)</f>
        <v>18326</v>
      </c>
      <c r="E8" s="129">
        <f>SUM(E9:E11)</f>
        <v>6085</v>
      </c>
    </row>
    <row r="9" spans="1:5" ht="12.75" hidden="1">
      <c r="A9" s="162" t="s">
        <v>95</v>
      </c>
      <c r="B9" s="178" t="s">
        <v>96</v>
      </c>
      <c r="C9" s="188">
        <v>0</v>
      </c>
      <c r="D9" s="142">
        <v>0</v>
      </c>
      <c r="E9" s="113">
        <v>0</v>
      </c>
    </row>
    <row r="10" spans="1:5" ht="12.75" hidden="1">
      <c r="A10" s="162" t="s">
        <v>97</v>
      </c>
      <c r="B10" s="178" t="s">
        <v>96</v>
      </c>
      <c r="C10" s="188">
        <v>0</v>
      </c>
      <c r="D10" s="142">
        <v>0</v>
      </c>
      <c r="E10" s="113">
        <v>0</v>
      </c>
    </row>
    <row r="11" spans="1:5" ht="12.75">
      <c r="A11" s="162" t="s">
        <v>98</v>
      </c>
      <c r="B11" s="179" t="s">
        <v>96</v>
      </c>
      <c r="C11" s="188">
        <v>1235445</v>
      </c>
      <c r="D11" s="142">
        <v>18326</v>
      </c>
      <c r="E11" s="113">
        <v>6085</v>
      </c>
    </row>
    <row r="12" spans="1:5" ht="12.75">
      <c r="A12" s="163" t="s">
        <v>99</v>
      </c>
      <c r="B12" s="180"/>
      <c r="C12" s="189">
        <f>SUM(C13)</f>
        <v>10057</v>
      </c>
      <c r="D12" s="143">
        <f>SUM(D13)</f>
        <v>1268</v>
      </c>
      <c r="E12" s="114">
        <f>SUM(E13)</f>
        <v>159</v>
      </c>
    </row>
    <row r="13" spans="1:5" ht="12.75">
      <c r="A13" s="164" t="s">
        <v>100</v>
      </c>
      <c r="B13" s="179" t="s">
        <v>96</v>
      </c>
      <c r="C13" s="188">
        <v>10057</v>
      </c>
      <c r="D13" s="144">
        <v>1268</v>
      </c>
      <c r="E13" s="130">
        <v>159</v>
      </c>
    </row>
    <row r="14" spans="1:5" ht="12.75">
      <c r="A14" s="163" t="s">
        <v>101</v>
      </c>
      <c r="B14" s="180"/>
      <c r="C14" s="189">
        <f>SUM(C15:C16)</f>
        <v>18607.45</v>
      </c>
      <c r="D14" s="143">
        <f>SUM(D15:D16)</f>
        <v>8408.47</v>
      </c>
      <c r="E14" s="114"/>
    </row>
    <row r="15" spans="1:5" ht="12.75">
      <c r="A15" s="162" t="s">
        <v>102</v>
      </c>
      <c r="B15" s="178" t="s">
        <v>96</v>
      </c>
      <c r="C15" s="188">
        <v>10766</v>
      </c>
      <c r="D15" s="145">
        <v>0</v>
      </c>
      <c r="E15" s="131">
        <v>0</v>
      </c>
    </row>
    <row r="16" spans="1:5" ht="12.75">
      <c r="A16" s="162" t="s">
        <v>103</v>
      </c>
      <c r="B16" s="178" t="s">
        <v>96</v>
      </c>
      <c r="C16" s="188">
        <v>7841.45</v>
      </c>
      <c r="D16" s="142">
        <v>8408.47</v>
      </c>
      <c r="E16" s="131"/>
    </row>
    <row r="17" spans="1:5" ht="13.5" thickBot="1">
      <c r="A17" s="165" t="s">
        <v>104</v>
      </c>
      <c r="B17" s="181"/>
      <c r="C17" s="190">
        <f>SUM(C18:C29)</f>
        <v>143711</v>
      </c>
      <c r="D17" s="146">
        <f>SUM(D18:D29)</f>
        <v>1426</v>
      </c>
      <c r="E17" s="132">
        <f>SUM(E18:E29)</f>
        <v>1246</v>
      </c>
    </row>
    <row r="18" spans="1:5" ht="13.5" thickTop="1">
      <c r="A18" s="162" t="s">
        <v>105</v>
      </c>
      <c r="B18" s="178" t="s">
        <v>106</v>
      </c>
      <c r="C18" s="188">
        <v>14587</v>
      </c>
      <c r="D18" s="147">
        <v>0</v>
      </c>
      <c r="E18" s="113">
        <v>0</v>
      </c>
    </row>
    <row r="19" spans="1:5" ht="12.75">
      <c r="A19" s="162" t="s">
        <v>107</v>
      </c>
      <c r="B19" s="178" t="s">
        <v>106</v>
      </c>
      <c r="C19" s="188">
        <v>43930</v>
      </c>
      <c r="D19" s="147">
        <v>0</v>
      </c>
      <c r="E19" s="113">
        <v>0</v>
      </c>
    </row>
    <row r="20" spans="1:5" ht="12.75">
      <c r="A20" s="162" t="s">
        <v>108</v>
      </c>
      <c r="B20" s="178" t="s">
        <v>106</v>
      </c>
      <c r="C20" s="188">
        <v>265</v>
      </c>
      <c r="D20" s="147">
        <v>0</v>
      </c>
      <c r="E20" s="113">
        <v>0</v>
      </c>
    </row>
    <row r="21" spans="1:5" ht="12.75">
      <c r="A21" s="162" t="s">
        <v>109</v>
      </c>
      <c r="B21" s="178" t="s">
        <v>106</v>
      </c>
      <c r="C21" s="188">
        <v>15446</v>
      </c>
      <c r="D21" s="147">
        <v>0</v>
      </c>
      <c r="E21" s="113">
        <v>0</v>
      </c>
    </row>
    <row r="22" spans="1:5" ht="12.75">
      <c r="A22" s="162" t="s">
        <v>110</v>
      </c>
      <c r="B22" s="178" t="s">
        <v>106</v>
      </c>
      <c r="C22" s="188">
        <v>4047</v>
      </c>
      <c r="D22" s="147">
        <v>26</v>
      </c>
      <c r="E22" s="113">
        <v>3</v>
      </c>
    </row>
    <row r="23" spans="1:5" ht="12.75">
      <c r="A23" s="162" t="s">
        <v>111</v>
      </c>
      <c r="B23" s="178" t="s">
        <v>112</v>
      </c>
      <c r="C23" s="188">
        <v>213</v>
      </c>
      <c r="D23" s="147">
        <v>12</v>
      </c>
      <c r="E23" s="113">
        <v>7</v>
      </c>
    </row>
    <row r="24" spans="1:5" ht="12.75">
      <c r="A24" s="162" t="s">
        <v>113</v>
      </c>
      <c r="B24" s="178" t="s">
        <v>106</v>
      </c>
      <c r="C24" s="188">
        <v>5898</v>
      </c>
      <c r="D24" s="147">
        <v>1351</v>
      </c>
      <c r="E24" s="113">
        <v>523</v>
      </c>
    </row>
    <row r="25" spans="1:5" ht="12.75">
      <c r="A25" s="162" t="s">
        <v>114</v>
      </c>
      <c r="B25" s="178" t="s">
        <v>106</v>
      </c>
      <c r="C25" s="188">
        <v>2450</v>
      </c>
      <c r="D25" s="147">
        <v>0</v>
      </c>
      <c r="E25" s="113">
        <v>713</v>
      </c>
    </row>
    <row r="26" spans="1:5" ht="12.75">
      <c r="A26" s="162" t="s">
        <v>115</v>
      </c>
      <c r="B26" s="178" t="s">
        <v>106</v>
      </c>
      <c r="C26" s="188">
        <v>1726</v>
      </c>
      <c r="D26" s="147">
        <v>37</v>
      </c>
      <c r="E26" s="115">
        <v>0</v>
      </c>
    </row>
    <row r="27" spans="1:5" ht="12.75">
      <c r="A27" s="162" t="s">
        <v>116</v>
      </c>
      <c r="B27" s="178" t="s">
        <v>112</v>
      </c>
      <c r="C27" s="188">
        <v>598</v>
      </c>
      <c r="D27" s="147">
        <v>0</v>
      </c>
      <c r="E27" s="115">
        <v>0</v>
      </c>
    </row>
    <row r="28" spans="1:5" ht="12.75">
      <c r="A28" s="162" t="s">
        <v>152</v>
      </c>
      <c r="B28" s="178" t="s">
        <v>106</v>
      </c>
      <c r="C28" s="188">
        <v>37042</v>
      </c>
      <c r="D28" s="147">
        <v>0</v>
      </c>
      <c r="E28" s="116">
        <v>0</v>
      </c>
    </row>
    <row r="29" spans="1:5" ht="12.75">
      <c r="A29" s="162" t="s">
        <v>118</v>
      </c>
      <c r="B29" s="179" t="s">
        <v>106</v>
      </c>
      <c r="C29" s="188">
        <v>17509</v>
      </c>
      <c r="D29" s="148">
        <v>0</v>
      </c>
      <c r="E29" s="134">
        <v>0</v>
      </c>
    </row>
    <row r="30" spans="1:5" ht="13.5" thickBot="1">
      <c r="A30" s="166" t="s">
        <v>119</v>
      </c>
      <c r="B30" s="181"/>
      <c r="C30" s="191">
        <f>SUM(C31)</f>
        <v>24052.86</v>
      </c>
      <c r="D30" s="149">
        <f>SUM(D31)</f>
        <v>366.53</v>
      </c>
      <c r="E30" s="117">
        <f>SUM(E31)</f>
        <v>119.01</v>
      </c>
    </row>
    <row r="31" spans="1:5" ht="13.5" thickTop="1">
      <c r="A31" s="162" t="s">
        <v>120</v>
      </c>
      <c r="B31" s="179" t="s">
        <v>112</v>
      </c>
      <c r="C31" s="188">
        <v>24052.86</v>
      </c>
      <c r="D31" s="148">
        <v>366.53</v>
      </c>
      <c r="E31" s="134">
        <v>119.01</v>
      </c>
    </row>
    <row r="32" spans="1:5" ht="13.5" thickBot="1">
      <c r="A32" s="167" t="s">
        <v>121</v>
      </c>
      <c r="B32" s="133"/>
      <c r="C32" s="192"/>
      <c r="D32" s="150"/>
      <c r="E32" s="135"/>
    </row>
    <row r="33" spans="1:5" ht="14.25" thickBot="1" thickTop="1">
      <c r="A33" s="168" t="s">
        <v>122</v>
      </c>
      <c r="B33" s="181" t="s">
        <v>78</v>
      </c>
      <c r="C33" s="193">
        <f>SUM(C34:C42)</f>
        <v>234506</v>
      </c>
      <c r="D33" s="151">
        <f>SUM(D34:D42)</f>
        <v>209.02</v>
      </c>
      <c r="E33" s="118">
        <f>SUM(E34:E42)</f>
        <v>83.15</v>
      </c>
    </row>
    <row r="34" spans="1:5" ht="13.5" thickTop="1">
      <c r="A34" s="169" t="s">
        <v>123</v>
      </c>
      <c r="B34" s="178"/>
      <c r="C34" s="169"/>
      <c r="D34" s="148"/>
      <c r="E34" s="131"/>
    </row>
    <row r="35" spans="1:5" ht="12.75">
      <c r="A35" s="169" t="s">
        <v>124</v>
      </c>
      <c r="B35" s="178"/>
      <c r="C35" s="169"/>
      <c r="D35" s="148"/>
      <c r="E35" s="131"/>
    </row>
    <row r="36" spans="1:5" ht="12.75">
      <c r="A36" s="170" t="s">
        <v>125</v>
      </c>
      <c r="B36" s="178" t="s">
        <v>112</v>
      </c>
      <c r="C36" s="188">
        <v>3277</v>
      </c>
      <c r="D36" s="147">
        <v>0</v>
      </c>
      <c r="E36" s="113">
        <v>0</v>
      </c>
    </row>
    <row r="37" spans="1:5" ht="12.75">
      <c r="A37" s="170" t="s">
        <v>126</v>
      </c>
      <c r="B37" s="178" t="s">
        <v>96</v>
      </c>
      <c r="C37" s="188">
        <v>4481</v>
      </c>
      <c r="D37" s="147">
        <v>209.02</v>
      </c>
      <c r="E37" s="116">
        <v>83.15</v>
      </c>
    </row>
    <row r="38" spans="1:5" ht="12.75">
      <c r="A38" s="170" t="s">
        <v>127</v>
      </c>
      <c r="B38" s="178" t="s">
        <v>112</v>
      </c>
      <c r="C38" s="188">
        <v>930</v>
      </c>
      <c r="D38" s="147">
        <v>0</v>
      </c>
      <c r="E38" s="116" t="s">
        <v>153</v>
      </c>
    </row>
    <row r="39" spans="1:5" ht="12.75">
      <c r="A39" s="169" t="s">
        <v>128</v>
      </c>
      <c r="B39" s="178"/>
      <c r="C39" s="169"/>
      <c r="D39" s="147"/>
      <c r="E39" s="116"/>
    </row>
    <row r="40" spans="1:5" ht="14.25">
      <c r="A40" s="171"/>
      <c r="B40" s="178"/>
      <c r="C40" s="171"/>
      <c r="D40" s="147"/>
      <c r="E40" s="116"/>
    </row>
    <row r="41" spans="1:5" ht="12.75">
      <c r="A41" s="172" t="s">
        <v>154</v>
      </c>
      <c r="B41" s="178" t="s">
        <v>106</v>
      </c>
      <c r="C41" s="188">
        <v>225818</v>
      </c>
      <c r="D41" s="145">
        <v>0</v>
      </c>
      <c r="E41" s="113">
        <v>0</v>
      </c>
    </row>
    <row r="42" spans="1:5" ht="12.75">
      <c r="A42" s="172" t="s">
        <v>155</v>
      </c>
      <c r="B42" s="178" t="s">
        <v>106</v>
      </c>
      <c r="C42" s="188"/>
      <c r="D42" s="152">
        <v>0</v>
      </c>
      <c r="E42" s="116">
        <v>0</v>
      </c>
    </row>
    <row r="43" spans="1:5" ht="13.5" thickBot="1">
      <c r="A43" s="167" t="s">
        <v>131</v>
      </c>
      <c r="B43" s="182"/>
      <c r="C43" s="194"/>
      <c r="D43" s="153"/>
      <c r="E43" s="119"/>
    </row>
    <row r="44" spans="1:5" ht="14.25" thickBot="1" thickTop="1">
      <c r="A44" s="173" t="s">
        <v>132</v>
      </c>
      <c r="B44" s="183" t="s">
        <v>112</v>
      </c>
      <c r="C44" s="195">
        <v>0</v>
      </c>
      <c r="D44" s="154">
        <v>0</v>
      </c>
      <c r="E44" s="120">
        <v>0</v>
      </c>
    </row>
    <row r="45" spans="1:5" ht="12.75">
      <c r="A45" s="121"/>
      <c r="B45" s="81"/>
      <c r="C45" s="65"/>
      <c r="D45" s="155">
        <v>0</v>
      </c>
      <c r="E45" s="122">
        <v>0</v>
      </c>
    </row>
    <row r="46" spans="1:5" ht="12.75">
      <c r="A46" s="123" t="s">
        <v>133</v>
      </c>
      <c r="B46" s="85" t="s">
        <v>78</v>
      </c>
      <c r="C46" s="136">
        <f>(C7+C17+C30+C33)</f>
        <v>1666379.31</v>
      </c>
      <c r="D46" s="156">
        <v>0</v>
      </c>
      <c r="E46" s="124">
        <v>0</v>
      </c>
    </row>
    <row r="47" spans="1:5" ht="12.75">
      <c r="A47" s="125" t="s">
        <v>78</v>
      </c>
      <c r="B47" s="89"/>
      <c r="C47" s="137"/>
      <c r="D47" s="157">
        <f>(D7+D17+D30+D33)</f>
        <v>30004.02</v>
      </c>
      <c r="E47" s="126">
        <f>(E7+E17+E30+E33)</f>
        <v>7692.16</v>
      </c>
    </row>
    <row r="48" spans="1:5" ht="12.75">
      <c r="A48" s="123" t="s">
        <v>78</v>
      </c>
      <c r="B48" s="89"/>
      <c r="C48" s="137"/>
      <c r="D48" s="158"/>
      <c r="E48" s="126">
        <f>SUM(D47:E47)</f>
        <v>37696.18</v>
      </c>
    </row>
    <row r="49" spans="1:5" ht="13.5" thickBot="1">
      <c r="A49" s="110"/>
      <c r="B49" s="127"/>
      <c r="C49" s="138"/>
      <c r="D49" s="159"/>
      <c r="E49" s="128"/>
    </row>
    <row r="50" spans="1:5" ht="13.5" thickBot="1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122175</v>
      </c>
      <c r="C51" s="83"/>
      <c r="D51" s="83"/>
      <c r="E51" s="83"/>
    </row>
    <row r="52" spans="1:5" ht="12.75">
      <c r="A52" s="99" t="s">
        <v>135</v>
      </c>
      <c r="B52" s="100">
        <v>31544</v>
      </c>
      <c r="C52" s="101" t="s">
        <v>78</v>
      </c>
      <c r="D52" s="31"/>
      <c r="E52" s="31"/>
    </row>
    <row r="53" spans="1:5" ht="12.75">
      <c r="A53" s="102" t="s">
        <v>136</v>
      </c>
      <c r="B53" s="100">
        <v>16474</v>
      </c>
      <c r="C53" s="31"/>
      <c r="D53" s="31"/>
      <c r="E53" s="31"/>
    </row>
    <row r="54" spans="1:5" ht="12.75">
      <c r="A54" s="29" t="s">
        <v>137</v>
      </c>
      <c r="B54" s="100">
        <v>53520</v>
      </c>
      <c r="C54" s="31"/>
      <c r="D54" s="31"/>
      <c r="E54" s="31"/>
    </row>
    <row r="55" spans="1:5" ht="12.75">
      <c r="A55" s="103" t="s">
        <v>138</v>
      </c>
      <c r="B55" s="104">
        <v>20637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156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157</v>
      </c>
      <c r="B59" s="107"/>
      <c r="C59" s="107"/>
      <c r="D59" s="107"/>
      <c r="E59" s="107"/>
    </row>
    <row r="60" spans="1:5" ht="12.75">
      <c r="A60" s="108" t="s">
        <v>158</v>
      </c>
      <c r="B60" s="107"/>
      <c r="C60" s="107"/>
      <c r="D60" s="107"/>
      <c r="E60" s="107"/>
    </row>
  </sheetData>
  <mergeCells count="2">
    <mergeCell ref="D5:E5"/>
    <mergeCell ref="A5:A6"/>
  </mergeCells>
  <printOptions horizontalCentered="1"/>
  <pageMargins left="1.417361111111111" right="0.7875" top="0.5902777777777778" bottom="0.18125" header="0.5118055555555556" footer="0.511805555555555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2009-06-02T14:33:06Z</cp:lastPrinted>
  <dcterms:created xsi:type="dcterms:W3CDTF">2009-05-29T12:01:40Z</dcterms:created>
  <dcterms:modified xsi:type="dcterms:W3CDTF">2009-06-02T14:33:09Z</dcterms:modified>
  <cp:category/>
  <cp:version/>
  <cp:contentType/>
  <cp:contentStatus/>
</cp:coreProperties>
</file>