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0" windowWidth="28140" windowHeight="12465"/>
  </bookViews>
  <sheets>
    <sheet name="A sept.18" sheetId="1" r:id="rId1"/>
  </sheets>
  <calcPr calcId="125725"/>
</workbook>
</file>

<file path=xl/calcChain.xml><?xml version="1.0" encoding="utf-8"?>
<calcChain xmlns="http://schemas.openxmlformats.org/spreadsheetml/2006/main">
  <c r="C50" i="1"/>
  <c r="I35"/>
  <c r="H35"/>
  <c r="G35"/>
  <c r="F35"/>
  <c r="E35"/>
  <c r="D35"/>
  <c r="I32"/>
  <c r="H32"/>
  <c r="G32"/>
  <c r="F32"/>
  <c r="E32"/>
  <c r="I20"/>
  <c r="H20"/>
  <c r="G20"/>
  <c r="F20"/>
  <c r="E20"/>
  <c r="D20"/>
  <c r="I13"/>
  <c r="H13"/>
  <c r="G13"/>
  <c r="F13"/>
  <c r="F9" s="1"/>
  <c r="F46" s="1"/>
  <c r="G47" s="1"/>
  <c r="E13"/>
  <c r="D13"/>
  <c r="I10"/>
  <c r="H10"/>
  <c r="H9" s="1"/>
  <c r="H46" s="1"/>
  <c r="G10"/>
  <c r="G9" s="1"/>
  <c r="G46" s="1"/>
  <c r="F10"/>
  <c r="E10"/>
  <c r="I9"/>
  <c r="I46" s="1"/>
  <c r="E9"/>
  <c r="E46" s="1"/>
  <c r="D9"/>
  <c r="D45" s="1"/>
  <c r="I47" l="1"/>
</calcChain>
</file>

<file path=xl/sharedStrings.xml><?xml version="1.0" encoding="utf-8"?>
<sst xmlns="http://schemas.openxmlformats.org/spreadsheetml/2006/main" count="115" uniqueCount="82">
  <si>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</si>
  <si>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</si>
  <si>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</si>
  <si>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</si>
  <si>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</si>
  <si>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</si>
  <si>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</si>
  <si>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ACUMULADO AL 30 DE SEPTIEMBRE DE 2018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</si>
  <si>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</si>
  <si>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</si>
  <si>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</si>
  <si>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</si>
  <si>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</si>
  <si>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</si>
  <si>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</si>
  <si>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</si>
  <si>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</si>
  <si>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</si>
  <si>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</si>
  <si>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</si>
  <si>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</si>
  <si>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</si>
  <si>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</si>
  <si>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</si>
  <si>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</si>
  <si>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</si>
  <si>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</si>
  <si>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</si>
  <si>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</si>
  <si>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</si>
  <si>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</si>
  <si>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</si>
  <si>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</si>
  <si>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</si>
  <si>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BID 830-PRODISM (PROG. Municipal)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</si>
  <si>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</si>
  <si>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</si>
  <si>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</si>
  <si>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</si>
  <si>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</si>
  <si>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</si>
  <si>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</si>
  <si>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</si>
  <si>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</si>
  <si>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</si>
  <si>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</si>
  <si>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</si>
  <si>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</si>
  <si>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</si>
  <si>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</si>
  <si>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</si>
  <si>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</si>
  <si>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</si>
  <si>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</si>
  <si>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</si>
  <si>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</si>
  <si>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</si>
  <si>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</si>
  <si>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</si>
  <si>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</si>
  <si>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</si>
  <si>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</si>
  <si>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</si>
  <si>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</si>
  <si>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</si>
  <si>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</si>
  <si>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</si>
  <si>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</si>
  <si>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</si>
  <si>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</si>
  <si>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</si>
  <si>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</si>
  <si>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</si>
  <si>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41,25(</t>
    </r>
    <r>
      <rPr>
        <b/>
        <i/>
        <sz val="10"/>
        <rFont val="Arial"/>
        <family val="2"/>
      </rPr>
      <t>Cotización del dólar al   30/09/18)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</si>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</sst>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4" fillId="0" borderId="13" xfId="0" applyNumberFormat="1" applyFont="1" applyFill="1" applyBorder="1"/>
    <xf numFmtId="164" fontId="4" fillId="0" borderId="15" xfId="0" applyNumberFormat="1" applyFont="1" applyFill="1" applyBorder="1" applyAlignment="1"/>
    <xf numFmtId="164" fontId="4" fillId="0" borderId="15" xfId="0" applyNumberFormat="1" applyFont="1" applyFill="1" applyBorder="1"/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6" fontId="1" fillId="0" borderId="7" xfId="1" applyNumberFormat="1" applyFont="1" applyFill="1" applyBorder="1" applyAlignment="1" applyProtection="1">
      <alignment vertical="top"/>
    </xf>
    <xf numFmtId="164" fontId="4" fillId="0" borderId="17" xfId="0" applyNumberFormat="1" applyFont="1" applyFill="1" applyBorder="1" applyAlignment="1"/>
    <xf numFmtId="164" fontId="4" fillId="0" borderId="18" xfId="0" applyNumberFormat="1" applyFont="1" applyFill="1" applyBorder="1"/>
    <xf numFmtId="164" fontId="4" fillId="0" borderId="17" xfId="0" applyNumberFormat="1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66" fontId="0" fillId="2" borderId="7" xfId="1" applyNumberFormat="1" applyFont="1" applyFill="1" applyBorder="1" applyAlignment="1" applyProtection="1"/>
    <xf numFmtId="166" fontId="0" fillId="0" borderId="8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0" fontId="0" fillId="0" borderId="7" xfId="0" applyFill="1" applyBorder="1"/>
    <xf numFmtId="17" fontId="0" fillId="0" borderId="7" xfId="0" applyNumberFormat="1" applyFill="1" applyBorder="1" applyAlignment="1">
      <alignment horizontal="center"/>
    </xf>
    <xf numFmtId="166" fontId="1" fillId="0" borderId="8" xfId="1" applyNumberFormat="1" applyFont="1" applyFill="1" applyBorder="1" applyAlignment="1" applyProtection="1"/>
    <xf numFmtId="0" fontId="4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/>
    <xf numFmtId="164" fontId="4" fillId="0" borderId="1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/>
    <xf numFmtId="166" fontId="1" fillId="0" borderId="7" xfId="1" applyNumberFormat="1" applyFont="1" applyFill="1" applyBorder="1" applyAlignment="1" applyProtection="1"/>
    <xf numFmtId="166" fontId="7" fillId="0" borderId="7" xfId="1" applyNumberFormat="1" applyFont="1" applyFill="1" applyBorder="1" applyAlignment="1" applyProtection="1">
      <alignment horizontal="center"/>
    </xf>
    <xf numFmtId="166" fontId="0" fillId="0" borderId="7" xfId="1" applyNumberFormat="1" applyFont="1" applyFill="1" applyBorder="1" applyAlignment="1" applyProtection="1">
      <alignment horizontal="center"/>
    </xf>
    <xf numFmtId="166" fontId="7" fillId="0" borderId="8" xfId="1" applyNumberFormat="1" applyFont="1" applyFill="1" applyBorder="1" applyAlignment="1" applyProtection="1">
      <alignment horizontal="center"/>
    </xf>
    <xf numFmtId="166" fontId="1" fillId="0" borderId="7" xfId="1" applyNumberFormat="1" applyFont="1" applyFill="1" applyBorder="1" applyAlignment="1" applyProtection="1">
      <alignment horizontal="center"/>
    </xf>
    <xf numFmtId="0" fontId="0" fillId="2" borderId="7" xfId="0" applyFill="1" applyBorder="1"/>
    <xf numFmtId="166" fontId="8" fillId="0" borderId="7" xfId="1" applyNumberFormat="1" applyFont="1" applyFill="1" applyBorder="1" applyAlignment="1" applyProtection="1"/>
    <xf numFmtId="0" fontId="0" fillId="0" borderId="7" xfId="0" applyFill="1" applyBorder="1" applyAlignment="1">
      <alignment horizontal="center"/>
    </xf>
    <xf numFmtId="166" fontId="1" fillId="0" borderId="8" xfId="1" applyNumberFormat="1" applyFont="1" applyFill="1" applyBorder="1" applyAlignment="1" applyProtection="1">
      <alignment horizontal="center"/>
    </xf>
    <xf numFmtId="0" fontId="4" fillId="0" borderId="18" xfId="0" applyFont="1" applyBorder="1"/>
    <xf numFmtId="0" fontId="0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/>
    <xf numFmtId="166" fontId="4" fillId="0" borderId="17" xfId="0" applyNumberFormat="1" applyFont="1" applyFill="1" applyBorder="1" applyAlignment="1"/>
    <xf numFmtId="166" fontId="4" fillId="0" borderId="17" xfId="0" applyNumberFormat="1" applyFont="1" applyFill="1" applyBorder="1"/>
    <xf numFmtId="166" fontId="0" fillId="0" borderId="8" xfId="1" applyNumberFormat="1" applyFont="1" applyFill="1" applyBorder="1" applyAlignment="1" applyProtection="1">
      <alignment horizontal="center"/>
    </xf>
    <xf numFmtId="166" fontId="8" fillId="0" borderId="8" xfId="1" applyNumberFormat="1" applyFont="1" applyFill="1" applyBorder="1" applyAlignment="1" applyProtection="1">
      <alignment horizontal="center"/>
    </xf>
    <xf numFmtId="166" fontId="1" fillId="2" borderId="8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/>
    <xf numFmtId="166" fontId="9" fillId="2" borderId="8" xfId="1" applyNumberFormat="1" applyFont="1" applyFill="1" applyBorder="1" applyAlignment="1" applyProtection="1">
      <alignment horizontal="center"/>
    </xf>
    <xf numFmtId="17" fontId="0" fillId="0" borderId="7" xfId="0" applyNumberFormat="1" applyFill="1" applyBorder="1"/>
    <xf numFmtId="0" fontId="0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2" borderId="1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67" fontId="1" fillId="0" borderId="7" xfId="1" applyNumberFormat="1" applyFont="1" applyFill="1" applyBorder="1" applyAlignment="1" applyProtection="1">
      <alignment horizontal="center"/>
    </xf>
    <xf numFmtId="0" fontId="4" fillId="0" borderId="18" xfId="0" applyFont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2" borderId="22" xfId="0" applyNumberFormat="1" applyFont="1" applyFill="1" applyBorder="1" applyAlignment="1">
      <alignment horizontal="center"/>
    </xf>
    <xf numFmtId="166" fontId="4" fillId="0" borderId="23" xfId="0" applyNumberFormat="1" applyFont="1" applyFill="1" applyBorder="1" applyAlignment="1"/>
    <xf numFmtId="165" fontId="4" fillId="0" borderId="18" xfId="1" applyFont="1" applyFill="1" applyBorder="1" applyAlignment="1" applyProtection="1"/>
    <xf numFmtId="166" fontId="4" fillId="0" borderId="18" xfId="1" applyNumberFormat="1" applyFont="1" applyFill="1" applyBorder="1" applyAlignment="1" applyProtection="1">
      <alignment horizontal="center"/>
    </xf>
    <xf numFmtId="165" fontId="4" fillId="0" borderId="17" xfId="1" applyFont="1" applyFill="1" applyBorder="1" applyAlignment="1" applyProtection="1"/>
    <xf numFmtId="0" fontId="4" fillId="0" borderId="13" xfId="0" applyFont="1" applyFill="1" applyBorder="1" applyAlignment="1">
      <alignment horizontal="center"/>
    </xf>
    <xf numFmtId="166" fontId="4" fillId="2" borderId="14" xfId="1" applyNumberFormat="1" applyFont="1" applyFill="1" applyBorder="1" applyAlignment="1" applyProtection="1">
      <alignment horizontal="right"/>
    </xf>
    <xf numFmtId="166" fontId="4" fillId="0" borderId="24" xfId="1" applyNumberFormat="1" applyFont="1" applyFill="1" applyBorder="1" applyAlignment="1" applyProtection="1"/>
    <xf numFmtId="166" fontId="4" fillId="0" borderId="25" xfId="1" applyNumberFormat="1" applyFont="1" applyFill="1" applyBorder="1" applyAlignment="1" applyProtection="1">
      <alignment horizontal="right"/>
    </xf>
    <xf numFmtId="166" fontId="4" fillId="0" borderId="26" xfId="1" applyNumberFormat="1" applyFont="1" applyFill="1" applyBorder="1" applyAlignment="1" applyProtection="1">
      <alignment horizontal="right"/>
    </xf>
    <xf numFmtId="0" fontId="4" fillId="0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166" fontId="1" fillId="0" borderId="27" xfId="1" applyNumberFormat="1" applyFont="1" applyFill="1" applyBorder="1" applyAlignment="1" applyProtection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6" fontId="4" fillId="0" borderId="28" xfId="1" applyNumberFormat="1" applyFont="1" applyFill="1" applyBorder="1" applyAlignment="1" applyProtection="1">
      <alignment horizontal="right"/>
    </xf>
    <xf numFmtId="166" fontId="4" fillId="0" borderId="29" xfId="1" applyNumberFormat="1" applyFont="1" applyFill="1" applyBorder="1" applyAlignment="1" applyProtection="1"/>
    <xf numFmtId="165" fontId="0" fillId="0" borderId="28" xfId="1" applyFont="1" applyFill="1" applyBorder="1" applyAlignment="1" applyProtection="1"/>
    <xf numFmtId="166" fontId="7" fillId="0" borderId="28" xfId="1" applyNumberFormat="1" applyFont="1" applyFill="1" applyBorder="1" applyAlignment="1" applyProtection="1">
      <alignment horizontal="center"/>
    </xf>
    <xf numFmtId="165" fontId="0" fillId="0" borderId="29" xfId="1" applyFont="1" applyFill="1" applyBorder="1" applyAlignment="1" applyProtection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6" fontId="4" fillId="0" borderId="2" xfId="0" applyNumberFormat="1" applyFont="1" applyBorder="1" applyAlignment="1">
      <alignment horizontal="right"/>
    </xf>
    <xf numFmtId="166" fontId="4" fillId="0" borderId="8" xfId="0" applyNumberFormat="1" applyFont="1" applyBorder="1" applyAlignment="1"/>
    <xf numFmtId="165" fontId="4" fillId="0" borderId="21" xfId="0" applyNumberFormat="1" applyFont="1" applyBorder="1"/>
    <xf numFmtId="165" fontId="4" fillId="0" borderId="30" xfId="0" applyNumberFormat="1" applyFont="1" applyBorder="1"/>
    <xf numFmtId="0" fontId="4" fillId="3" borderId="8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7" xfId="0" applyNumberFormat="1" applyFont="1" applyBorder="1"/>
    <xf numFmtId="166" fontId="4" fillId="0" borderId="31" xfId="1" applyNumberFormat="1" applyFont="1" applyBorder="1" applyAlignment="1"/>
    <xf numFmtId="3" fontId="4" fillId="0" borderId="21" xfId="0" applyNumberFormat="1" applyFont="1" applyBorder="1"/>
    <xf numFmtId="3" fontId="4" fillId="0" borderId="30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 applyAlignment="1"/>
    <xf numFmtId="3" fontId="4" fillId="0" borderId="11" xfId="0" applyNumberFormat="1" applyFont="1" applyBorder="1"/>
    <xf numFmtId="0" fontId="4" fillId="0" borderId="32" xfId="0" applyFont="1" applyBorder="1"/>
    <xf numFmtId="166" fontId="4" fillId="0" borderId="33" xfId="0" applyNumberFormat="1" applyFont="1" applyBorder="1"/>
    <xf numFmtId="166" fontId="4" fillId="0" borderId="0" xfId="0" applyNumberFormat="1" applyFont="1" applyBorder="1"/>
    <xf numFmtId="0" fontId="0" fillId="0" borderId="34" xfId="0" applyFont="1" applyBorder="1" applyAlignment="1">
      <alignment wrapText="1"/>
    </xf>
    <xf numFmtId="166" fontId="0" fillId="0" borderId="35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4" xfId="0" applyFont="1" applyBorder="1"/>
    <xf numFmtId="0" fontId="0" fillId="0" borderId="34" xfId="0" applyFont="1" applyFill="1" applyBorder="1"/>
    <xf numFmtId="0" fontId="0" fillId="0" borderId="36" xfId="0" applyFont="1" applyFill="1" applyBorder="1"/>
    <xf numFmtId="166" fontId="0" fillId="0" borderId="36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" fontId="4" fillId="0" borderId="5" xfId="0" applyNumberFormat="1" applyFont="1" applyFill="1" applyBorder="1" applyAlignment="1">
      <alignment horizontal="center"/>
    </xf>
    <xf numFmtId="17" fontId="4" fillId="0" borderId="9" xfId="0" applyNumberFormat="1" applyFont="1" applyFill="1" applyBorder="1" applyAlignment="1">
      <alignment horizontal="center"/>
    </xf>
    <xf numFmtId="166" fontId="1" fillId="0" borderId="16" xfId="1" applyNumberFormat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workbookViewId="0">
      <selection activeCell="K33" sqref="K33"/>
    </sheetView>
  </sheetViews>
  <sheetFormatPr baseColWidth="10" defaultRowHeight="12.75"/>
  <cols>
    <col min="1" max="1" width="84.42578125" customWidth="1"/>
    <col min="2" max="2" width="15" customWidth="1"/>
    <col min="3" max="3" width="22.42578125" customWidth="1"/>
    <col min="4" max="4" width="21.5703125" customWidth="1"/>
    <col min="5" max="5" width="17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135" t="s">
        <v>3</v>
      </c>
      <c r="B6" s="6" t="s">
        <v>4</v>
      </c>
      <c r="C6" s="7" t="s">
        <v>5</v>
      </c>
      <c r="D6" s="8" t="s">
        <v>6</v>
      </c>
      <c r="E6" s="138" t="s">
        <v>7</v>
      </c>
      <c r="F6" s="139"/>
      <c r="G6" s="139"/>
      <c r="H6" s="139"/>
      <c r="I6" s="140"/>
    </row>
    <row r="7" spans="1:9" ht="13.5" thickBot="1">
      <c r="A7" s="136"/>
      <c r="B7" s="9" t="s">
        <v>8</v>
      </c>
      <c r="C7" s="10"/>
      <c r="D7" s="11"/>
      <c r="E7" s="141" t="s">
        <v>9</v>
      </c>
      <c r="F7" s="143" t="s">
        <v>10</v>
      </c>
      <c r="G7" s="143"/>
      <c r="H7" s="143" t="s">
        <v>11</v>
      </c>
      <c r="I7" s="144"/>
    </row>
    <row r="8" spans="1:9" ht="13.5" thickBot="1">
      <c r="A8" s="137"/>
      <c r="B8" s="12" t="s">
        <v>12</v>
      </c>
      <c r="C8" s="13" t="s">
        <v>13</v>
      </c>
      <c r="D8" s="14">
        <v>43373</v>
      </c>
      <c r="E8" s="142"/>
      <c r="F8" s="15" t="s">
        <v>14</v>
      </c>
      <c r="G8" s="15" t="s">
        <v>15</v>
      </c>
      <c r="H8" s="16" t="s">
        <v>14</v>
      </c>
      <c r="I8" s="15" t="s">
        <v>15</v>
      </c>
    </row>
    <row r="9" spans="1:9" ht="13.5" thickBot="1">
      <c r="A9" s="17" t="s">
        <v>16</v>
      </c>
      <c r="B9" s="18"/>
      <c r="C9" s="19"/>
      <c r="D9" s="20">
        <f>(D10+D13)</f>
        <v>5540254</v>
      </c>
      <c r="E9" s="21">
        <f t="shared" ref="E9:I9" si="0">(E10+E13)</f>
        <v>768168</v>
      </c>
      <c r="F9" s="20">
        <f t="shared" si="0"/>
        <v>230872</v>
      </c>
      <c r="G9" s="20">
        <f t="shared" si="0"/>
        <v>358443</v>
      </c>
      <c r="H9" s="22">
        <f t="shared" si="0"/>
        <v>230872</v>
      </c>
      <c r="I9" s="20">
        <f t="shared" si="0"/>
        <v>358443</v>
      </c>
    </row>
    <row r="10" spans="1:9" ht="14.25" thickTop="1" thickBot="1">
      <c r="A10" s="23" t="s">
        <v>17</v>
      </c>
      <c r="B10" s="24"/>
      <c r="C10" s="25"/>
      <c r="D10" s="145">
        <v>960799</v>
      </c>
      <c r="E10" s="27">
        <f t="shared" ref="E10:I10" si="1">SUM(E11:E12)</f>
        <v>0</v>
      </c>
      <c r="F10" s="28">
        <f t="shared" si="1"/>
        <v>58233</v>
      </c>
      <c r="G10" s="28">
        <f t="shared" si="1"/>
        <v>43393</v>
      </c>
      <c r="H10" s="29">
        <f t="shared" si="1"/>
        <v>58233</v>
      </c>
      <c r="I10" s="28">
        <f t="shared" si="1"/>
        <v>43393</v>
      </c>
    </row>
    <row r="11" spans="1:9" ht="13.5" thickTop="1">
      <c r="A11" s="30"/>
      <c r="B11" s="30"/>
      <c r="C11" s="31"/>
      <c r="D11" s="32"/>
      <c r="E11" s="33"/>
      <c r="F11" s="34"/>
      <c r="G11" s="34"/>
      <c r="H11" s="33"/>
      <c r="I11" s="34"/>
    </row>
    <row r="12" spans="1:9">
      <c r="A12" s="35" t="s">
        <v>18</v>
      </c>
      <c r="B12" s="36" t="s">
        <v>19</v>
      </c>
      <c r="C12" s="31" t="s">
        <v>20</v>
      </c>
      <c r="D12" s="26">
        <v>960799</v>
      </c>
      <c r="E12" s="37">
        <v>0</v>
      </c>
      <c r="F12" s="34">
        <v>58233</v>
      </c>
      <c r="G12" s="34">
        <v>43393</v>
      </c>
      <c r="H12" s="33">
        <v>58233</v>
      </c>
      <c r="I12" s="34">
        <v>43393</v>
      </c>
    </row>
    <row r="13" spans="1:9">
      <c r="A13" s="38" t="s">
        <v>21</v>
      </c>
      <c r="B13" s="38"/>
      <c r="C13" s="39"/>
      <c r="D13" s="40">
        <f>SUM(D14:D19)</f>
        <v>4579455</v>
      </c>
      <c r="E13" s="41">
        <f>SUM(E14:E18)</f>
        <v>768168</v>
      </c>
      <c r="F13" s="40">
        <f>SUM(F14:F19)</f>
        <v>172639</v>
      </c>
      <c r="G13" s="40">
        <f>SUM(G14:G19)</f>
        <v>315050</v>
      </c>
      <c r="H13" s="42">
        <f>SUM(H14:H19)</f>
        <v>172639</v>
      </c>
      <c r="I13" s="40">
        <f>SUM(I14:I19)</f>
        <v>315050</v>
      </c>
    </row>
    <row r="14" spans="1:9">
      <c r="A14" s="30" t="s">
        <v>22</v>
      </c>
      <c r="B14" s="30"/>
      <c r="C14" s="31" t="s">
        <v>20</v>
      </c>
      <c r="D14" s="43">
        <v>10766</v>
      </c>
      <c r="E14" s="37"/>
      <c r="F14" s="44">
        <v>0</v>
      </c>
      <c r="G14" s="45">
        <v>0</v>
      </c>
      <c r="H14" s="46">
        <v>0</v>
      </c>
      <c r="I14" s="45">
        <v>0</v>
      </c>
    </row>
    <row r="15" spans="1:9">
      <c r="A15" s="35" t="s">
        <v>23</v>
      </c>
      <c r="B15" s="36" t="s">
        <v>24</v>
      </c>
      <c r="C15" s="31" t="s">
        <v>20</v>
      </c>
      <c r="D15" s="43">
        <v>78495</v>
      </c>
      <c r="E15" s="37"/>
      <c r="F15" s="34">
        <v>11337</v>
      </c>
      <c r="G15" s="47">
        <v>11471</v>
      </c>
      <c r="H15" s="37">
        <v>11337</v>
      </c>
      <c r="I15" s="47">
        <v>11471</v>
      </c>
    </row>
    <row r="16" spans="1:9">
      <c r="A16" s="48" t="s">
        <v>25</v>
      </c>
      <c r="B16" s="48" t="s">
        <v>26</v>
      </c>
      <c r="C16" s="31" t="s">
        <v>20</v>
      </c>
      <c r="D16" s="43">
        <v>114137</v>
      </c>
      <c r="E16" s="37"/>
      <c r="F16" s="49">
        <v>8631</v>
      </c>
      <c r="G16" s="47">
        <v>5336</v>
      </c>
      <c r="H16" s="37">
        <v>8631</v>
      </c>
      <c r="I16" s="45">
        <v>5336</v>
      </c>
    </row>
    <row r="17" spans="1:9">
      <c r="A17" s="35" t="s">
        <v>27</v>
      </c>
      <c r="B17" s="35" t="s">
        <v>28</v>
      </c>
      <c r="C17" s="31" t="s">
        <v>20</v>
      </c>
      <c r="D17" s="43">
        <v>9594</v>
      </c>
      <c r="E17" s="37">
        <v>0</v>
      </c>
      <c r="F17" s="34">
        <v>3127</v>
      </c>
      <c r="G17" s="45">
        <v>1465</v>
      </c>
      <c r="H17" s="33">
        <v>3127</v>
      </c>
      <c r="I17" s="45">
        <v>1465</v>
      </c>
    </row>
    <row r="18" spans="1:9">
      <c r="A18" s="35" t="s">
        <v>29</v>
      </c>
      <c r="B18" s="36" t="s">
        <v>30</v>
      </c>
      <c r="C18" s="50" t="s">
        <v>20</v>
      </c>
      <c r="D18" s="43">
        <v>2360787</v>
      </c>
      <c r="E18" s="37">
        <v>768168</v>
      </c>
      <c r="F18" s="34">
        <v>0</v>
      </c>
      <c r="G18" s="45">
        <v>286533</v>
      </c>
      <c r="H18" s="33">
        <v>0</v>
      </c>
      <c r="I18" s="45">
        <v>286533</v>
      </c>
    </row>
    <row r="19" spans="1:9">
      <c r="A19" s="35" t="s">
        <v>31</v>
      </c>
      <c r="B19" s="50" t="s">
        <v>32</v>
      </c>
      <c r="C19" s="50" t="s">
        <v>20</v>
      </c>
      <c r="D19" s="43">
        <v>2005676</v>
      </c>
      <c r="E19" s="51"/>
      <c r="F19" s="34">
        <v>149544</v>
      </c>
      <c r="G19" s="45">
        <v>10245</v>
      </c>
      <c r="H19" s="33">
        <v>149544</v>
      </c>
      <c r="I19" s="45">
        <v>10245</v>
      </c>
    </row>
    <row r="20" spans="1:9" ht="13.5" thickBot="1">
      <c r="A20" s="52" t="s">
        <v>33</v>
      </c>
      <c r="B20" s="52"/>
      <c r="C20" s="53"/>
      <c r="D20" s="54">
        <f t="shared" ref="D20:I20" si="2">SUM(D21:D31)</f>
        <v>5222543</v>
      </c>
      <c r="E20" s="55">
        <f t="shared" si="2"/>
        <v>812</v>
      </c>
      <c r="F20" s="54">
        <f t="shared" si="2"/>
        <v>144891</v>
      </c>
      <c r="G20" s="28">
        <f t="shared" si="2"/>
        <v>78605</v>
      </c>
      <c r="H20" s="56">
        <f t="shared" si="2"/>
        <v>144891</v>
      </c>
      <c r="I20" s="28">
        <f t="shared" si="2"/>
        <v>78605</v>
      </c>
    </row>
    <row r="21" spans="1:9" ht="13.5" thickTop="1">
      <c r="A21" s="30" t="s">
        <v>34</v>
      </c>
      <c r="B21" s="30"/>
      <c r="C21" s="31" t="s">
        <v>35</v>
      </c>
      <c r="D21" s="34">
        <v>0</v>
      </c>
      <c r="E21" s="57"/>
      <c r="F21" s="34">
        <v>0</v>
      </c>
      <c r="G21" s="34">
        <v>0</v>
      </c>
      <c r="H21" s="33">
        <v>0</v>
      </c>
      <c r="I21" s="34">
        <v>0</v>
      </c>
    </row>
    <row r="22" spans="1:9">
      <c r="A22" s="35" t="s">
        <v>36</v>
      </c>
      <c r="B22" s="35" t="s">
        <v>37</v>
      </c>
      <c r="C22" s="31" t="s">
        <v>35</v>
      </c>
      <c r="D22" s="32">
        <v>59806</v>
      </c>
      <c r="E22" s="58">
        <v>0</v>
      </c>
      <c r="F22" s="34">
        <v>33581</v>
      </c>
      <c r="G22" s="34">
        <v>1883</v>
      </c>
      <c r="H22" s="33">
        <v>33581</v>
      </c>
      <c r="I22" s="34">
        <v>1883</v>
      </c>
    </row>
    <row r="23" spans="1:9">
      <c r="A23" s="35" t="s">
        <v>38</v>
      </c>
      <c r="B23" s="36" t="s">
        <v>39</v>
      </c>
      <c r="C23" s="50" t="s">
        <v>35</v>
      </c>
      <c r="D23" s="32">
        <v>173676</v>
      </c>
      <c r="E23" s="59">
        <v>0</v>
      </c>
      <c r="F23" s="34">
        <v>4982</v>
      </c>
      <c r="G23" s="34">
        <v>3290</v>
      </c>
      <c r="H23" s="33">
        <v>4982</v>
      </c>
      <c r="I23" s="34">
        <v>3290</v>
      </c>
    </row>
    <row r="24" spans="1:9">
      <c r="A24" s="35" t="s">
        <v>40</v>
      </c>
      <c r="B24" s="48" t="s">
        <v>41</v>
      </c>
      <c r="C24" s="50" t="s">
        <v>35</v>
      </c>
      <c r="D24" s="32">
        <v>29052</v>
      </c>
      <c r="E24" s="51">
        <v>0</v>
      </c>
      <c r="F24" s="34">
        <v>486</v>
      </c>
      <c r="G24" s="34">
        <v>79</v>
      </c>
      <c r="H24" s="33">
        <v>486</v>
      </c>
      <c r="I24" s="34">
        <v>79</v>
      </c>
    </row>
    <row r="25" spans="1:9">
      <c r="A25" s="35" t="s">
        <v>42</v>
      </c>
      <c r="B25" s="35" t="s">
        <v>43</v>
      </c>
      <c r="C25" s="31" t="s">
        <v>35</v>
      </c>
      <c r="D25" s="60">
        <v>473742</v>
      </c>
      <c r="E25" s="51">
        <v>0</v>
      </c>
      <c r="F25" s="34">
        <v>38435</v>
      </c>
      <c r="G25" s="34">
        <v>21305</v>
      </c>
      <c r="H25" s="33">
        <v>38435</v>
      </c>
      <c r="I25" s="34">
        <v>21305</v>
      </c>
    </row>
    <row r="26" spans="1:9">
      <c r="A26" s="35" t="s">
        <v>44</v>
      </c>
      <c r="B26" s="36" t="s">
        <v>39</v>
      </c>
      <c r="C26" s="31" t="s">
        <v>35</v>
      </c>
      <c r="D26" s="60">
        <v>1625280</v>
      </c>
      <c r="E26" s="51">
        <v>0</v>
      </c>
      <c r="F26" s="34">
        <v>48634</v>
      </c>
      <c r="G26" s="34">
        <v>29122</v>
      </c>
      <c r="H26" s="33">
        <v>48634</v>
      </c>
      <c r="I26" s="34">
        <v>29122</v>
      </c>
    </row>
    <row r="27" spans="1:9">
      <c r="A27" s="35" t="s">
        <v>45</v>
      </c>
      <c r="B27" s="36" t="s">
        <v>39</v>
      </c>
      <c r="C27" s="50" t="s">
        <v>35</v>
      </c>
      <c r="D27" s="60">
        <v>1391602</v>
      </c>
      <c r="E27" s="51">
        <v>0</v>
      </c>
      <c r="F27" s="34">
        <v>0</v>
      </c>
      <c r="G27" s="34">
        <v>14606</v>
      </c>
      <c r="H27" s="33">
        <v>0</v>
      </c>
      <c r="I27" s="34">
        <v>14606</v>
      </c>
    </row>
    <row r="28" spans="1:9">
      <c r="A28" s="35" t="s">
        <v>46</v>
      </c>
      <c r="B28" s="35" t="s">
        <v>37</v>
      </c>
      <c r="C28" s="50" t="s">
        <v>35</v>
      </c>
      <c r="D28" s="60">
        <v>1125516</v>
      </c>
      <c r="E28" s="51">
        <v>0</v>
      </c>
      <c r="F28" s="34">
        <v>14978</v>
      </c>
      <c r="G28" s="34">
        <v>7191</v>
      </c>
      <c r="H28" s="33">
        <v>14978</v>
      </c>
      <c r="I28" s="34">
        <v>7191</v>
      </c>
    </row>
    <row r="29" spans="1:9">
      <c r="A29" s="30" t="s">
        <v>47</v>
      </c>
      <c r="B29" s="30"/>
      <c r="C29" s="50" t="s">
        <v>20</v>
      </c>
      <c r="D29" s="32">
        <v>598</v>
      </c>
      <c r="E29" s="61">
        <v>0</v>
      </c>
      <c r="F29" s="34">
        <v>0</v>
      </c>
      <c r="G29" s="34">
        <v>0</v>
      </c>
      <c r="H29" s="33">
        <v>0</v>
      </c>
      <c r="I29" s="34">
        <v>0</v>
      </c>
    </row>
    <row r="30" spans="1:9">
      <c r="A30" s="35" t="s">
        <v>48</v>
      </c>
      <c r="B30" s="35" t="s">
        <v>49</v>
      </c>
      <c r="C30" s="31" t="s">
        <v>35</v>
      </c>
      <c r="D30" s="32">
        <v>342459</v>
      </c>
      <c r="E30" s="57">
        <v>0</v>
      </c>
      <c r="F30" s="34">
        <v>3795</v>
      </c>
      <c r="G30" s="34">
        <v>1129</v>
      </c>
      <c r="H30" s="33">
        <v>3795</v>
      </c>
      <c r="I30" s="34">
        <v>1129</v>
      </c>
    </row>
    <row r="31" spans="1:9">
      <c r="A31" s="35" t="s">
        <v>50</v>
      </c>
      <c r="B31" s="62" t="s">
        <v>51</v>
      </c>
      <c r="C31" s="63" t="s">
        <v>35</v>
      </c>
      <c r="D31" s="32">
        <v>812</v>
      </c>
      <c r="E31" s="33">
        <v>812</v>
      </c>
      <c r="F31" s="34">
        <v>0</v>
      </c>
      <c r="G31" s="34">
        <v>0</v>
      </c>
      <c r="H31" s="33">
        <v>0</v>
      </c>
      <c r="I31" s="34">
        <v>0</v>
      </c>
    </row>
    <row r="32" spans="1:9" ht="13.5" thickBot="1">
      <c r="A32" s="64" t="s">
        <v>52</v>
      </c>
      <c r="B32" s="64"/>
      <c r="C32" s="53"/>
      <c r="D32" s="65">
        <v>0</v>
      </c>
      <c r="E32" s="55">
        <f t="shared" ref="E32:I32" si="3">SUM(E33)</f>
        <v>0</v>
      </c>
      <c r="F32" s="66">
        <f t="shared" si="3"/>
        <v>3437</v>
      </c>
      <c r="G32" s="66">
        <f t="shared" si="3"/>
        <v>112</v>
      </c>
      <c r="H32" s="67">
        <f t="shared" si="3"/>
        <v>3437</v>
      </c>
      <c r="I32" s="66">
        <f t="shared" si="3"/>
        <v>112</v>
      </c>
    </row>
    <row r="33" spans="1:9" ht="13.5" thickTop="1">
      <c r="A33" s="35" t="s">
        <v>53</v>
      </c>
      <c r="B33" s="35"/>
      <c r="C33" s="68" t="s">
        <v>20</v>
      </c>
      <c r="D33" s="43">
        <v>0</v>
      </c>
      <c r="E33" s="37">
        <v>0</v>
      </c>
      <c r="F33" s="43">
        <v>3437</v>
      </c>
      <c r="G33" s="69">
        <v>112</v>
      </c>
      <c r="H33" s="37">
        <v>3437</v>
      </c>
      <c r="I33" s="69">
        <v>112</v>
      </c>
    </row>
    <row r="34" spans="1:9" ht="13.5" thickBot="1">
      <c r="A34" s="70" t="s">
        <v>54</v>
      </c>
      <c r="B34" s="70"/>
      <c r="C34" s="71"/>
      <c r="D34" s="72"/>
      <c r="E34" s="73"/>
      <c r="F34" s="74"/>
      <c r="G34" s="75"/>
      <c r="H34" s="76"/>
      <c r="I34" s="75"/>
    </row>
    <row r="35" spans="1:9" ht="14.25" thickTop="1" thickBot="1">
      <c r="A35" s="77" t="s">
        <v>55</v>
      </c>
      <c r="B35" s="77"/>
      <c r="C35" s="53" t="s">
        <v>56</v>
      </c>
      <c r="D35" s="78">
        <f>SUM(D36:D43)</f>
        <v>564105.11</v>
      </c>
      <c r="E35" s="79">
        <f t="shared" ref="E35" si="4">SUM(E36:E43)</f>
        <v>0</v>
      </c>
      <c r="F35" s="80">
        <f>SUM(F36:F43)</f>
        <v>467953</v>
      </c>
      <c r="G35" s="80">
        <f t="shared" ref="G35:I35" si="5">SUM(G36:G43)</f>
        <v>0</v>
      </c>
      <c r="H35" s="81">
        <f t="shared" si="5"/>
        <v>467953</v>
      </c>
      <c r="I35" s="80">
        <f t="shared" si="5"/>
        <v>0</v>
      </c>
    </row>
    <row r="36" spans="1:9" ht="13.5" thickTop="1">
      <c r="A36" s="82" t="s">
        <v>57</v>
      </c>
      <c r="B36" s="82"/>
      <c r="C36" s="31"/>
      <c r="D36" s="83"/>
      <c r="E36" s="84"/>
      <c r="F36" s="34"/>
      <c r="G36" s="45"/>
      <c r="H36" s="33"/>
      <c r="I36" s="45"/>
    </row>
    <row r="37" spans="1:9">
      <c r="A37" s="82" t="s">
        <v>58</v>
      </c>
      <c r="B37" s="82"/>
      <c r="C37" s="31"/>
      <c r="D37" s="83"/>
      <c r="E37" s="84"/>
      <c r="F37" s="34"/>
      <c r="G37" s="45"/>
      <c r="H37" s="33"/>
      <c r="I37" s="45"/>
    </row>
    <row r="38" spans="1:9">
      <c r="A38" s="85" t="s">
        <v>59</v>
      </c>
      <c r="B38" s="85"/>
      <c r="C38" s="50" t="s">
        <v>20</v>
      </c>
      <c r="D38" s="43">
        <v>61987</v>
      </c>
      <c r="E38" s="37">
        <v>0</v>
      </c>
      <c r="F38" s="43">
        <v>781</v>
      </c>
      <c r="G38" s="47">
        <v>0</v>
      </c>
      <c r="H38" s="37">
        <v>781</v>
      </c>
      <c r="I38" s="47">
        <v>0</v>
      </c>
    </row>
    <row r="39" spans="1:9">
      <c r="A39" s="82" t="s">
        <v>60</v>
      </c>
      <c r="B39" s="82"/>
      <c r="C39" s="31"/>
      <c r="D39" s="82"/>
      <c r="E39" s="84"/>
      <c r="F39" s="43"/>
      <c r="G39" s="47"/>
      <c r="H39" s="37"/>
      <c r="I39" s="47">
        <v>0</v>
      </c>
    </row>
    <row r="40" spans="1:9">
      <c r="A40" s="86" t="s">
        <v>61</v>
      </c>
      <c r="B40" s="86"/>
      <c r="C40" s="50" t="s">
        <v>20</v>
      </c>
      <c r="D40" s="34">
        <v>0</v>
      </c>
      <c r="E40" s="33"/>
      <c r="F40" s="43">
        <v>0</v>
      </c>
      <c r="G40" s="43">
        <v>0</v>
      </c>
      <c r="H40" s="37">
        <v>0</v>
      </c>
      <c r="I40" s="47">
        <v>0</v>
      </c>
    </row>
    <row r="41" spans="1:9">
      <c r="A41" s="85" t="s">
        <v>62</v>
      </c>
      <c r="B41" s="85"/>
      <c r="C41" s="31" t="s">
        <v>20</v>
      </c>
      <c r="D41" s="43">
        <v>188.11</v>
      </c>
      <c r="E41" s="37">
        <v>0</v>
      </c>
      <c r="F41" s="43">
        <v>0</v>
      </c>
      <c r="G41" s="69">
        <v>0</v>
      </c>
      <c r="H41" s="37">
        <v>0</v>
      </c>
      <c r="I41" s="47">
        <v>0</v>
      </c>
    </row>
    <row r="42" spans="1:9">
      <c r="A42" s="82" t="s">
        <v>63</v>
      </c>
      <c r="B42" s="82"/>
      <c r="C42" s="31"/>
      <c r="D42" s="82"/>
      <c r="E42" s="84"/>
      <c r="F42" s="43"/>
      <c r="G42" s="69"/>
      <c r="H42" s="37"/>
      <c r="I42" s="47">
        <v>0</v>
      </c>
    </row>
    <row r="43" spans="1:9">
      <c r="A43" s="87" t="s">
        <v>64</v>
      </c>
      <c r="B43" s="88" t="s">
        <v>65</v>
      </c>
      <c r="C43" s="31" t="s">
        <v>35</v>
      </c>
      <c r="D43" s="43">
        <v>501930</v>
      </c>
      <c r="E43" s="37"/>
      <c r="F43" s="47">
        <v>467172</v>
      </c>
      <c r="G43" s="43">
        <v>0</v>
      </c>
      <c r="H43" s="89">
        <v>467172</v>
      </c>
      <c r="I43" s="47">
        <v>0</v>
      </c>
    </row>
    <row r="44" spans="1:9" ht="13.5" thickBot="1">
      <c r="A44" s="90" t="s">
        <v>66</v>
      </c>
      <c r="B44" s="90"/>
      <c r="C44" s="91"/>
      <c r="D44" s="92"/>
      <c r="E44" s="93"/>
      <c r="F44" s="94"/>
      <c r="G44" s="95"/>
      <c r="H44" s="96"/>
      <c r="I44" s="95"/>
    </row>
    <row r="45" spans="1:9" ht="13.5" thickBot="1">
      <c r="A45" s="97" t="s">
        <v>67</v>
      </c>
      <c r="B45" s="98"/>
      <c r="C45" s="99" t="s">
        <v>56</v>
      </c>
      <c r="D45" s="100">
        <f>(D9+D20+D32+D35)</f>
        <v>11326902.109999999</v>
      </c>
      <c r="E45" s="101" t="s">
        <v>56</v>
      </c>
      <c r="F45" s="102">
        <v>0</v>
      </c>
      <c r="G45" s="102">
        <v>0</v>
      </c>
      <c r="H45" s="103">
        <v>0</v>
      </c>
      <c r="I45" s="102">
        <v>0</v>
      </c>
    </row>
    <row r="46" spans="1:9" ht="13.5" thickBot="1">
      <c r="A46" s="104" t="s">
        <v>56</v>
      </c>
      <c r="B46" s="105"/>
      <c r="C46" s="106"/>
      <c r="D46" s="107"/>
      <c r="E46" s="108">
        <f>(E9+E20+E32+E35)</f>
        <v>768980</v>
      </c>
      <c r="F46" s="109">
        <f>(F9+F20+F32+F35)</f>
        <v>847153</v>
      </c>
      <c r="G46" s="109">
        <f>(G9+G20+G32+G35)</f>
        <v>437160</v>
      </c>
      <c r="H46" s="110">
        <f>(H9+H20+H32+H35)</f>
        <v>847153</v>
      </c>
      <c r="I46" s="109">
        <f>(I9+I20+I32+I35)</f>
        <v>437160</v>
      </c>
    </row>
    <row r="47" spans="1:9">
      <c r="A47" s="97" t="s">
        <v>56</v>
      </c>
      <c r="B47" s="98"/>
      <c r="C47" s="106"/>
      <c r="D47" s="107"/>
      <c r="E47" s="101" t="s">
        <v>56</v>
      </c>
      <c r="F47" s="109"/>
      <c r="G47" s="109">
        <f>SUM(F46:G46)</f>
        <v>1284313</v>
      </c>
      <c r="H47" s="110"/>
      <c r="I47" s="109">
        <f>SUM(H46:I46)</f>
        <v>1284313</v>
      </c>
    </row>
    <row r="48" spans="1:9" ht="13.5" thickBot="1">
      <c r="A48" s="111"/>
      <c r="B48" s="112"/>
      <c r="C48" s="113"/>
      <c r="D48" s="114"/>
      <c r="E48" s="115"/>
      <c r="F48" s="114"/>
      <c r="G48" s="114"/>
      <c r="H48" s="116"/>
      <c r="I48" s="114"/>
    </row>
    <row r="49" spans="1:9" ht="13.5" thickBot="1">
      <c r="A49" s="98"/>
      <c r="B49" s="98"/>
      <c r="C49" s="106"/>
      <c r="D49" s="106"/>
      <c r="E49" s="106"/>
      <c r="F49" s="106"/>
      <c r="G49" s="106"/>
      <c r="H49" s="3"/>
      <c r="I49" s="3"/>
    </row>
    <row r="50" spans="1:9">
      <c r="A50" s="117" t="s">
        <v>68</v>
      </c>
      <c r="B50" s="117"/>
      <c r="C50" s="118">
        <f>SUM(C51:C54)</f>
        <v>1392649</v>
      </c>
      <c r="D50" s="119" t="s">
        <v>56</v>
      </c>
      <c r="E50" s="119"/>
      <c r="F50" s="119"/>
      <c r="G50" s="119"/>
      <c r="H50" s="3"/>
      <c r="I50" s="3"/>
    </row>
    <row r="51" spans="1:9">
      <c r="A51" s="120" t="s">
        <v>69</v>
      </c>
      <c r="B51" s="120"/>
      <c r="C51" s="121">
        <v>204154</v>
      </c>
      <c r="D51" s="122" t="s">
        <v>56</v>
      </c>
      <c r="E51" s="122"/>
      <c r="F51" s="123"/>
      <c r="G51" s="123"/>
      <c r="H51" s="3"/>
      <c r="I51" s="3"/>
    </row>
    <row r="52" spans="1:9">
      <c r="A52" s="124" t="s">
        <v>70</v>
      </c>
      <c r="B52" s="124"/>
      <c r="C52" s="121">
        <v>197204</v>
      </c>
      <c r="D52" s="123"/>
      <c r="E52" s="123"/>
      <c r="F52" s="123"/>
      <c r="G52" s="123"/>
      <c r="H52" s="3"/>
      <c r="I52" s="3"/>
    </row>
    <row r="53" spans="1:9">
      <c r="A53" s="125" t="s">
        <v>71</v>
      </c>
      <c r="B53" s="125"/>
      <c r="C53" s="121">
        <v>816989</v>
      </c>
      <c r="D53" s="123"/>
      <c r="E53" s="123"/>
      <c r="F53" s="123"/>
      <c r="G53" s="123"/>
      <c r="H53" s="3"/>
      <c r="I53" s="3"/>
    </row>
    <row r="54" spans="1:9">
      <c r="A54" s="126" t="s">
        <v>72</v>
      </c>
      <c r="B54" s="126"/>
      <c r="C54" s="127">
        <v>174302</v>
      </c>
      <c r="D54" s="123"/>
      <c r="E54" s="123"/>
      <c r="F54" s="128"/>
      <c r="G54" s="123"/>
      <c r="H54" s="3"/>
      <c r="I54" s="3"/>
    </row>
    <row r="55" spans="1:9">
      <c r="A55" s="129"/>
      <c r="B55" s="129"/>
      <c r="C55" s="123"/>
      <c r="D55" s="123"/>
      <c r="E55" s="123"/>
      <c r="F55" s="123"/>
      <c r="G55" s="123"/>
      <c r="H55" s="3"/>
      <c r="I55" s="3"/>
    </row>
    <row r="56" spans="1:9">
      <c r="A56" s="130" t="s">
        <v>73</v>
      </c>
      <c r="B56" s="130"/>
      <c r="C56" s="131"/>
      <c r="D56" s="131"/>
      <c r="E56" s="131"/>
      <c r="F56" s="131"/>
      <c r="G56" s="131"/>
      <c r="H56" s="3"/>
      <c r="I56" s="3"/>
    </row>
    <row r="57" spans="1:9">
      <c r="A57" s="131" t="s">
        <v>74</v>
      </c>
      <c r="B57" s="131"/>
      <c r="C57" s="131"/>
      <c r="D57" s="131"/>
      <c r="E57" s="131"/>
      <c r="F57" s="131"/>
      <c r="G57" s="131"/>
      <c r="H57" s="3"/>
      <c r="I57" s="3"/>
    </row>
    <row r="58" spans="1:9">
      <c r="A58" s="3" t="s">
        <v>75</v>
      </c>
      <c r="B58" s="3"/>
      <c r="C58" s="131"/>
      <c r="D58" s="131"/>
      <c r="E58" s="131"/>
      <c r="F58" s="131"/>
      <c r="G58" s="131"/>
      <c r="H58" s="3"/>
      <c r="I58" s="3"/>
    </row>
    <row r="59" spans="1:9">
      <c r="A59" s="132" t="s">
        <v>76</v>
      </c>
      <c r="B59" s="132"/>
      <c r="C59" s="131"/>
      <c r="D59" s="131"/>
      <c r="E59" s="131"/>
      <c r="F59" s="131"/>
      <c r="G59" s="131"/>
      <c r="H59" s="3"/>
      <c r="I59" s="3"/>
    </row>
    <row r="60" spans="1:9">
      <c r="A60" s="133" t="s">
        <v>77</v>
      </c>
      <c r="B60" s="133"/>
      <c r="C60" s="3"/>
      <c r="D60" s="3"/>
      <c r="E60" s="3"/>
      <c r="F60" s="3"/>
      <c r="G60" s="3"/>
      <c r="H60" s="3"/>
      <c r="I60" s="3"/>
    </row>
    <row r="61" spans="1:9">
      <c r="A61" s="131" t="s">
        <v>78</v>
      </c>
      <c r="B61" s="131"/>
      <c r="C61" s="3"/>
      <c r="D61" s="3"/>
      <c r="E61" s="3"/>
      <c r="F61" s="3"/>
      <c r="G61" s="3"/>
      <c r="H61" s="3"/>
      <c r="I61" s="3"/>
    </row>
    <row r="62" spans="1:9">
      <c r="A62" s="131" t="s">
        <v>79</v>
      </c>
      <c r="B62" s="131"/>
    </row>
    <row r="63" spans="1:9">
      <c r="A63" s="130" t="s">
        <v>80</v>
      </c>
      <c r="B63" s="130"/>
    </row>
    <row r="64" spans="1:9">
      <c r="A64" s="134" t="s">
        <v>81</v>
      </c>
      <c r="B64" s="134"/>
    </row>
  </sheetData>
  <mergeCells count="5">
    <mergeCell ref="A6:A8"/>
    <mergeCell ref="E6:I6"/>
    <mergeCell ref="E7:E8"/>
    <mergeCell ref="F7:G7"/>
    <mergeCell ref="H7:I7"/>
  </mergeCells>
  <pageMargins left="0.23" right="0.19685039370078741" top="0.55118110236220474" bottom="0.57999999999999996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sept.18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2018-10-30T15:18:33Z</cp:lastPrinted>
  <dcterms:created xsi:type="dcterms:W3CDTF">2018-10-30T14:48:44Z</dcterms:created>
  <dcterms:modified xsi:type="dcterms:W3CDTF">2018-10-30T15:18:34Z</dcterms:modified>
</cp:coreProperties>
</file>