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06-18" sheetId="1" r:id="rId1"/>
  </sheets>
  <calcPr calcId="125725"/>
</workbook>
</file>

<file path=xl/calcChain.xml><?xml version="1.0" encoding="utf-8"?>
<calcChain xmlns="http://schemas.openxmlformats.org/spreadsheetml/2006/main">
  <c r="C49" i="1"/>
  <c r="I34"/>
  <c r="H34"/>
  <c r="G34"/>
  <c r="F34"/>
  <c r="E34"/>
  <c r="D34"/>
  <c r="I31"/>
  <c r="H31"/>
  <c r="G31"/>
  <c r="F31"/>
  <c r="E31"/>
  <c r="I19"/>
  <c r="H19"/>
  <c r="G19"/>
  <c r="F19"/>
  <c r="E19"/>
  <c r="D19"/>
  <c r="I12"/>
  <c r="H12"/>
  <c r="G12"/>
  <c r="F12"/>
  <c r="E12"/>
  <c r="D12"/>
  <c r="I9"/>
  <c r="I8" s="1"/>
  <c r="I45" s="1"/>
  <c r="H9"/>
  <c r="G9"/>
  <c r="F9"/>
  <c r="E9"/>
  <c r="D9"/>
  <c r="F8"/>
  <c r="F45" s="1"/>
  <c r="E8"/>
  <c r="E45" l="1"/>
  <c r="D8"/>
  <c r="D44" s="1"/>
  <c r="H8"/>
  <c r="H45" s="1"/>
  <c r="I46" s="1"/>
  <c r="G8"/>
  <c r="G45" s="1"/>
  <c r="G46" s="1"/>
</calcChain>
</file>

<file path=xl/sharedStrings.xml><?xml version="1.0" encoding="utf-8"?>
<sst xmlns="http://schemas.openxmlformats.org/spreadsheetml/2006/main" count="114" uniqueCount="81">
  <si>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</si>
  <si>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</si>
  <si>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</si>
  <si>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</si>
  <si>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</si>
  <si>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</si>
  <si>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</si>
  <si>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</si>
  <si>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</si>
  <si>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</si>
  <si>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</si>
  <si>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</si>
  <si>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</si>
  <si>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</si>
  <si>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</si>
  <si>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</si>
  <si>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</si>
  <si>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</si>
  <si>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</si>
  <si>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</si>
  <si>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</si>
  <si>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</si>
  <si>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</si>
  <si>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</si>
  <si>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</si>
  <si>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</si>
  <si>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</si>
  <si>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</si>
  <si>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</si>
  <si>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</si>
  <si>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</si>
  <si>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</si>
  <si>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</si>
  <si>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BID 830-PRODISM (PROG. Municipal)</t>
  </si>
  <si>
    <t>dólar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</si>
  <si>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</si>
  <si>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</si>
  <si>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</si>
  <si>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</si>
  <si>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</si>
  <si>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</si>
  <si>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</si>
  <si>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</si>
  <si>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</si>
  <si>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</si>
  <si>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</si>
  <si>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</si>
  <si>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>OCTUBRE./2024</t>
  </si>
  <si>
    <t xml:space="preserve">BID 845 -OC-Ar PRISE                                                                                          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</si>
  <si>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</si>
  <si>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</si>
  <si>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</si>
  <si>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</si>
  <si>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</si>
  <si>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</si>
  <si>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</si>
  <si>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</si>
  <si>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</si>
  <si>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</si>
  <si>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</si>
  <si>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</si>
  <si>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</si>
  <si>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</si>
  <si>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</si>
  <si>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</si>
  <si>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</si>
  <si>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</si>
  <si>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</si>
  <si>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</si>
  <si>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</si>
  <si>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28,85(</t>
    </r>
    <r>
      <rPr>
        <b/>
        <i/>
        <sz val="10"/>
        <rFont val="Arial"/>
        <family val="2"/>
      </rPr>
      <t>Cotización del dólar al   30/06/18)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</si>
  <si>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</si>
  <si>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</si>
  <si>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</si>
  <si>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15/09/2017 venció la tercer cuota, la cual fue cancelada, la misma se regularizó en el mes de octubre de 2017.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</si>
  <si>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</si>
  <si>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</si>
  <si>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El saldo de deuda se ajustó de acuerdo al CER pactado.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</si>
  <si>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</si>
  <si>
    <t xml:space="preserve">BID-940 y BID 1134-OC-AR-Programa Mejoramiento de Barrios                                        Nota Nº 4                        </t>
  </si>
  <si>
    <t>SEGUNDO TRIMESTRE DE 2018</t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</si>
</sst>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3" fillId="0" borderId="13" xfId="0" applyNumberFormat="1" applyFont="1" applyFill="1" applyBorder="1"/>
    <xf numFmtId="164" fontId="3" fillId="0" borderId="15" xfId="0" applyNumberFormat="1" applyFont="1" applyFill="1" applyBorder="1" applyAlignment="1"/>
    <xf numFmtId="164" fontId="3" fillId="0" borderId="15" xfId="0" applyNumberFormat="1" applyFont="1" applyFill="1" applyBorder="1"/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6" fontId="1" fillId="0" borderId="7" xfId="1" applyNumberFormat="1" applyFont="1" applyFill="1" applyBorder="1" applyAlignment="1" applyProtection="1">
      <alignment vertical="top"/>
    </xf>
    <xf numFmtId="164" fontId="3" fillId="0" borderId="17" xfId="0" applyNumberFormat="1" applyFont="1" applyFill="1" applyBorder="1" applyAlignment="1"/>
    <xf numFmtId="164" fontId="3" fillId="0" borderId="18" xfId="0" applyNumberFormat="1" applyFont="1" applyFill="1" applyBorder="1"/>
    <xf numFmtId="164" fontId="3" fillId="0" borderId="17" xfId="0" applyNumberFormat="1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166" fontId="0" fillId="2" borderId="7" xfId="1" applyNumberFormat="1" applyFont="1" applyFill="1" applyBorder="1" applyAlignment="1" applyProtection="1"/>
    <xf numFmtId="166" fontId="0" fillId="0" borderId="8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0" fontId="0" fillId="0" borderId="7" xfId="0" applyFill="1" applyBorder="1"/>
    <xf numFmtId="17" fontId="0" fillId="0" borderId="7" xfId="0" applyNumberFormat="1" applyFill="1" applyBorder="1" applyAlignment="1">
      <alignment horizontal="center"/>
    </xf>
    <xf numFmtId="166" fontId="1" fillId="0" borderId="8" xfId="1" applyNumberFormat="1" applyFont="1" applyFill="1" applyBorder="1" applyAlignment="1" applyProtection="1"/>
    <xf numFmtId="0" fontId="3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3" fillId="0" borderId="19" xfId="0" applyNumberFormat="1" applyFont="1" applyFill="1" applyBorder="1"/>
    <xf numFmtId="164" fontId="3" fillId="0" borderId="20" xfId="0" applyNumberFormat="1" applyFont="1" applyFill="1" applyBorder="1"/>
    <xf numFmtId="166" fontId="1" fillId="0" borderId="7" xfId="1" applyNumberFormat="1" applyFont="1" applyFill="1" applyBorder="1" applyAlignment="1" applyProtection="1"/>
    <xf numFmtId="166" fontId="6" fillId="0" borderId="7" xfId="1" applyNumberFormat="1" applyFont="1" applyFill="1" applyBorder="1" applyAlignment="1" applyProtection="1">
      <alignment horizontal="center"/>
    </xf>
    <xf numFmtId="166" fontId="0" fillId="0" borderId="7" xfId="1" applyNumberFormat="1" applyFont="1" applyFill="1" applyBorder="1" applyAlignment="1" applyProtection="1">
      <alignment horizontal="center"/>
    </xf>
    <xf numFmtId="166" fontId="6" fillId="0" borderId="8" xfId="1" applyNumberFormat="1" applyFont="1" applyFill="1" applyBorder="1" applyAlignment="1" applyProtection="1">
      <alignment horizontal="center"/>
    </xf>
    <xf numFmtId="166" fontId="1" fillId="0" borderId="7" xfId="1" applyNumberFormat="1" applyFont="1" applyFill="1" applyBorder="1" applyAlignment="1" applyProtection="1">
      <alignment horizontal="center"/>
    </xf>
    <xf numFmtId="0" fontId="0" fillId="2" borderId="7" xfId="0" applyFill="1" applyBorder="1"/>
    <xf numFmtId="166" fontId="7" fillId="0" borderId="7" xfId="1" applyNumberFormat="1" applyFont="1" applyFill="1" applyBorder="1" applyAlignment="1" applyProtection="1"/>
    <xf numFmtId="166" fontId="1" fillId="0" borderId="8" xfId="1" applyNumberFormat="1" applyFont="1" applyFill="1" applyBorder="1" applyAlignment="1" applyProtection="1">
      <alignment horizontal="center"/>
    </xf>
    <xf numFmtId="0" fontId="0" fillId="0" borderId="7" xfId="0" applyFill="1" applyBorder="1" applyAlignment="1">
      <alignment horizontal="center"/>
    </xf>
    <xf numFmtId="0" fontId="3" fillId="0" borderId="18" xfId="0" applyFont="1" applyBorder="1"/>
    <xf numFmtId="0" fontId="0" fillId="0" borderId="18" xfId="0" applyFont="1" applyFill="1" applyBorder="1" applyAlignment="1">
      <alignment horizontal="center"/>
    </xf>
    <xf numFmtId="166" fontId="3" fillId="0" borderId="18" xfId="0" applyNumberFormat="1" applyFont="1" applyFill="1" applyBorder="1"/>
    <xf numFmtId="166" fontId="3" fillId="0" borderId="17" xfId="0" applyNumberFormat="1" applyFont="1" applyFill="1" applyBorder="1" applyAlignment="1"/>
    <xf numFmtId="166" fontId="3" fillId="0" borderId="17" xfId="0" applyNumberFormat="1" applyFont="1" applyFill="1" applyBorder="1"/>
    <xf numFmtId="166" fontId="0" fillId="0" borderId="8" xfId="1" applyNumberFormat="1" applyFont="1" applyFill="1" applyBorder="1" applyAlignment="1" applyProtection="1">
      <alignment horizontal="center"/>
    </xf>
    <xf numFmtId="166" fontId="7" fillId="0" borderId="8" xfId="1" applyNumberFormat="1" applyFont="1" applyFill="1" applyBorder="1" applyAlignment="1" applyProtection="1">
      <alignment horizontal="center"/>
    </xf>
    <xf numFmtId="166" fontId="1" fillId="2" borderId="8" xfId="1" applyNumberFormat="1" applyFont="1" applyFill="1" applyBorder="1" applyAlignment="1" applyProtection="1">
      <alignment horizontal="center"/>
    </xf>
    <xf numFmtId="166" fontId="1" fillId="2" borderId="7" xfId="1" applyNumberFormat="1" applyFont="1" applyFill="1" applyBorder="1" applyAlignment="1" applyProtection="1"/>
    <xf numFmtId="166" fontId="8" fillId="2" borderId="8" xfId="1" applyNumberFormat="1" applyFont="1" applyFill="1" applyBorder="1" applyAlignment="1" applyProtection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6" fontId="3" fillId="2" borderId="18" xfId="0" applyNumberFormat="1" applyFont="1" applyFill="1" applyBorder="1" applyAlignment="1">
      <alignment horizontal="right"/>
    </xf>
    <xf numFmtId="166" fontId="3" fillId="0" borderId="18" xfId="0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67" fontId="1" fillId="0" borderId="7" xfId="1" applyNumberFormat="1" applyFont="1" applyFill="1" applyBorder="1" applyAlignment="1" applyProtection="1">
      <alignment horizontal="center"/>
    </xf>
    <xf numFmtId="0" fontId="3" fillId="0" borderId="18" xfId="0" applyFont="1" applyBorder="1" applyAlignment="1">
      <alignment horizontal="center"/>
    </xf>
    <xf numFmtId="166" fontId="3" fillId="0" borderId="18" xfId="0" applyNumberFormat="1" applyFont="1" applyFill="1" applyBorder="1" applyAlignment="1">
      <alignment horizontal="center"/>
    </xf>
    <xf numFmtId="166" fontId="3" fillId="2" borderId="22" xfId="0" applyNumberFormat="1" applyFont="1" applyFill="1" applyBorder="1" applyAlignment="1">
      <alignment horizontal="center"/>
    </xf>
    <xf numFmtId="166" fontId="3" fillId="0" borderId="23" xfId="0" applyNumberFormat="1" applyFont="1" applyFill="1" applyBorder="1" applyAlignment="1"/>
    <xf numFmtId="165" fontId="3" fillId="0" borderId="18" xfId="1" applyFont="1" applyFill="1" applyBorder="1" applyAlignment="1" applyProtection="1"/>
    <xf numFmtId="166" fontId="3" fillId="0" borderId="18" xfId="1" applyNumberFormat="1" applyFont="1" applyFill="1" applyBorder="1" applyAlignment="1" applyProtection="1">
      <alignment horizontal="center"/>
    </xf>
    <xf numFmtId="165" fontId="3" fillId="0" borderId="17" xfId="1" applyFont="1" applyFill="1" applyBorder="1" applyAlignment="1" applyProtection="1"/>
    <xf numFmtId="0" fontId="3" fillId="0" borderId="13" xfId="0" applyFont="1" applyFill="1" applyBorder="1" applyAlignment="1">
      <alignment horizontal="center"/>
    </xf>
    <xf numFmtId="166" fontId="3" fillId="2" borderId="14" xfId="1" applyNumberFormat="1" applyFont="1" applyFill="1" applyBorder="1" applyAlignment="1" applyProtection="1">
      <alignment horizontal="right"/>
    </xf>
    <xf numFmtId="166" fontId="3" fillId="0" borderId="24" xfId="1" applyNumberFormat="1" applyFont="1" applyFill="1" applyBorder="1" applyAlignment="1" applyProtection="1"/>
    <xf numFmtId="166" fontId="3" fillId="0" borderId="25" xfId="1" applyNumberFormat="1" applyFont="1" applyFill="1" applyBorder="1" applyAlignment="1" applyProtection="1">
      <alignment horizontal="right"/>
    </xf>
    <xf numFmtId="166" fontId="3" fillId="0" borderId="26" xfId="1" applyNumberFormat="1" applyFont="1" applyFill="1" applyBorder="1" applyAlignment="1" applyProtection="1">
      <alignment horizontal="right"/>
    </xf>
    <xf numFmtId="0" fontId="3" fillId="0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166" fontId="1" fillId="0" borderId="27" xfId="1" applyNumberFormat="1" applyFont="1" applyFill="1" applyBorder="1" applyAlignment="1" applyProtection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6" fontId="3" fillId="0" borderId="28" xfId="1" applyNumberFormat="1" applyFont="1" applyFill="1" applyBorder="1" applyAlignment="1" applyProtection="1">
      <alignment horizontal="right"/>
    </xf>
    <xf numFmtId="166" fontId="3" fillId="0" borderId="29" xfId="1" applyNumberFormat="1" applyFont="1" applyFill="1" applyBorder="1" applyAlignment="1" applyProtection="1"/>
    <xf numFmtId="165" fontId="0" fillId="0" borderId="28" xfId="1" applyFont="1" applyFill="1" applyBorder="1" applyAlignment="1" applyProtection="1"/>
    <xf numFmtId="166" fontId="6" fillId="0" borderId="28" xfId="1" applyNumberFormat="1" applyFont="1" applyFill="1" applyBorder="1" applyAlignment="1" applyProtection="1">
      <alignment horizontal="center"/>
    </xf>
    <xf numFmtId="165" fontId="0" fillId="0" borderId="29" xfId="1" applyFont="1" applyFill="1" applyBorder="1" applyAlignment="1" applyProtection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166" fontId="3" fillId="0" borderId="2" xfId="0" applyNumberFormat="1" applyFont="1" applyBorder="1" applyAlignment="1">
      <alignment horizontal="right"/>
    </xf>
    <xf numFmtId="166" fontId="3" fillId="0" borderId="8" xfId="0" applyNumberFormat="1" applyFont="1" applyBorder="1" applyAlignment="1"/>
    <xf numFmtId="165" fontId="3" fillId="0" borderId="21" xfId="0" applyNumberFormat="1" applyFont="1" applyBorder="1"/>
    <xf numFmtId="165" fontId="3" fillId="0" borderId="30" xfId="0" applyNumberFormat="1" applyFont="1" applyBorder="1"/>
    <xf numFmtId="0" fontId="3" fillId="3" borderId="8" xfId="0" applyFont="1" applyFill="1" applyBorder="1" applyAlignment="1">
      <alignment horizontal="left"/>
    </xf>
    <xf numFmtId="3" fontId="3" fillId="0" borderId="0" xfId="0" applyNumberFormat="1" applyFont="1" applyBorder="1"/>
    <xf numFmtId="3" fontId="3" fillId="0" borderId="7" xfId="0" applyNumberFormat="1" applyFont="1" applyBorder="1"/>
    <xf numFmtId="3" fontId="3" fillId="0" borderId="21" xfId="0" applyNumberFormat="1" applyFont="1" applyBorder="1"/>
    <xf numFmtId="3" fontId="3" fillId="0" borderId="3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 applyAlignment="1"/>
    <xf numFmtId="3" fontId="3" fillId="0" borderId="11" xfId="0" applyNumberFormat="1" applyFont="1" applyBorder="1"/>
    <xf numFmtId="0" fontId="3" fillId="0" borderId="32" xfId="0" applyFont="1" applyBorder="1"/>
    <xf numFmtId="166" fontId="3" fillId="0" borderId="33" xfId="0" applyNumberFormat="1" applyFont="1" applyBorder="1"/>
    <xf numFmtId="166" fontId="3" fillId="0" borderId="0" xfId="0" applyNumberFormat="1" applyFont="1" applyBorder="1"/>
    <xf numFmtId="0" fontId="0" fillId="0" borderId="34" xfId="0" applyFont="1" applyBorder="1" applyAlignment="1">
      <alignment wrapText="1"/>
    </xf>
    <xf numFmtId="166" fontId="0" fillId="0" borderId="35" xfId="1" applyNumberFormat="1" applyFont="1" applyFill="1" applyBorder="1" applyAlignment="1" applyProtection="1"/>
    <xf numFmtId="166" fontId="6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4" xfId="0" applyFont="1" applyBorder="1"/>
    <xf numFmtId="0" fontId="0" fillId="0" borderId="34" xfId="0" applyFont="1" applyFill="1" applyBorder="1"/>
    <xf numFmtId="0" fontId="0" fillId="0" borderId="36" xfId="0" applyFont="1" applyFill="1" applyBorder="1"/>
    <xf numFmtId="166" fontId="0" fillId="0" borderId="36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34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7" xfId="0" applyFont="1" applyBorder="1" applyAlignment="1">
      <alignment horizontal="center"/>
    </xf>
    <xf numFmtId="166" fontId="1" fillId="0" borderId="16" xfId="1" applyNumberFormat="1" applyFont="1" applyFill="1" applyBorder="1" applyAlignment="1" applyProtection="1">
      <alignment vertical="top"/>
    </xf>
    <xf numFmtId="166" fontId="3" fillId="0" borderId="7" xfId="1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" fontId="3" fillId="0" borderId="5" xfId="0" applyNumberFormat="1" applyFont="1" applyFill="1" applyBorder="1" applyAlignment="1">
      <alignment horizontal="center"/>
    </xf>
    <xf numFmtId="17" fontId="3" fillId="0" borderId="31" xfId="0" applyNumberFormat="1" applyFont="1" applyFill="1" applyBorder="1" applyAlignment="1">
      <alignment horizontal="center"/>
    </xf>
    <xf numFmtId="17" fontId="3" fillId="0" borderId="9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workbookViewId="0"/>
  </sheetViews>
  <sheetFormatPr baseColWidth="10" defaultRowHeight="12.75"/>
  <cols>
    <col min="1" max="1" width="87.7109375" customWidth="1"/>
    <col min="2" max="2" width="16.5703125" style="143" customWidth="1"/>
    <col min="3" max="3" width="18.140625" customWidth="1"/>
    <col min="4" max="4" width="18.5703125" customWidth="1"/>
    <col min="5" max="5" width="12.5703125" customWidth="1"/>
    <col min="6" max="6" width="20" customWidth="1"/>
    <col min="7" max="7" width="15.28515625" customWidth="1"/>
    <col min="8" max="9" width="16.28515625" customWidth="1"/>
  </cols>
  <sheetData>
    <row r="1" spans="1:9" ht="15.75">
      <c r="A1" s="1" t="s">
        <v>0</v>
      </c>
      <c r="B1" s="129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29"/>
      <c r="C2" s="1"/>
      <c r="D2" s="1"/>
      <c r="E2" s="1"/>
      <c r="F2" s="1"/>
      <c r="G2" s="2"/>
      <c r="H2" s="3"/>
      <c r="I2" s="3"/>
    </row>
    <row r="3" spans="1:9" ht="15.75">
      <c r="A3" s="1"/>
      <c r="B3" s="129"/>
      <c r="C3" s="1"/>
      <c r="D3" s="1"/>
      <c r="E3" s="1"/>
      <c r="F3" s="1"/>
      <c r="G3" s="3"/>
      <c r="H3" s="3"/>
      <c r="I3" s="3"/>
    </row>
    <row r="4" spans="1:9" ht="16.5" thickBot="1">
      <c r="A4" s="1" t="s">
        <v>2</v>
      </c>
      <c r="B4" s="129"/>
      <c r="C4" s="1"/>
      <c r="D4" s="1"/>
      <c r="E4" s="1"/>
      <c r="F4" s="1"/>
      <c r="G4" s="3"/>
      <c r="H4" s="3"/>
      <c r="I4" s="4"/>
    </row>
    <row r="5" spans="1:9" ht="13.5" thickBot="1">
      <c r="A5" s="147" t="s">
        <v>3</v>
      </c>
      <c r="B5" s="5" t="s">
        <v>4</v>
      </c>
      <c r="C5" s="6" t="s">
        <v>5</v>
      </c>
      <c r="D5" s="7" t="s">
        <v>6</v>
      </c>
      <c r="E5" s="150" t="s">
        <v>80</v>
      </c>
      <c r="F5" s="151"/>
      <c r="G5" s="151"/>
      <c r="H5" s="151"/>
      <c r="I5" s="152"/>
    </row>
    <row r="6" spans="1:9" ht="13.5" thickBot="1">
      <c r="A6" s="148"/>
      <c r="B6" s="8" t="s">
        <v>7</v>
      </c>
      <c r="C6" s="9"/>
      <c r="D6" s="10"/>
      <c r="E6" s="153" t="s">
        <v>8</v>
      </c>
      <c r="F6" s="155" t="s">
        <v>9</v>
      </c>
      <c r="G6" s="155"/>
      <c r="H6" s="156" t="s">
        <v>10</v>
      </c>
      <c r="I6" s="157"/>
    </row>
    <row r="7" spans="1:9" ht="13.5" thickBot="1">
      <c r="A7" s="149"/>
      <c r="B7" s="11" t="s">
        <v>11</v>
      </c>
      <c r="C7" s="12" t="s">
        <v>12</v>
      </c>
      <c r="D7" s="13">
        <v>43281</v>
      </c>
      <c r="E7" s="154"/>
      <c r="F7" s="14" t="s">
        <v>13</v>
      </c>
      <c r="G7" s="14" t="s">
        <v>14</v>
      </c>
      <c r="H7" s="15" t="s">
        <v>13</v>
      </c>
      <c r="I7" s="14" t="s">
        <v>14</v>
      </c>
    </row>
    <row r="8" spans="1:9" ht="13.5" thickBot="1">
      <c r="A8" s="16" t="s">
        <v>15</v>
      </c>
      <c r="B8" s="144"/>
      <c r="C8" s="17"/>
      <c r="D8" s="18">
        <f>(D9+D12)</f>
        <v>5623566</v>
      </c>
      <c r="E8" s="19">
        <f t="shared" ref="E8:I8" si="0">(E9+E12)</f>
        <v>0</v>
      </c>
      <c r="F8" s="18">
        <f t="shared" si="0"/>
        <v>72433</v>
      </c>
      <c r="G8" s="18">
        <f t="shared" si="0"/>
        <v>23271</v>
      </c>
      <c r="H8" s="20">
        <f t="shared" si="0"/>
        <v>72433</v>
      </c>
      <c r="I8" s="18">
        <f t="shared" si="0"/>
        <v>23271</v>
      </c>
    </row>
    <row r="9" spans="1:9" ht="14.25" thickTop="1" thickBot="1">
      <c r="A9" s="21" t="s">
        <v>16</v>
      </c>
      <c r="B9" s="22"/>
      <c r="C9" s="23"/>
      <c r="D9" s="145">
        <f>SUM(D10:D11)</f>
        <v>980210</v>
      </c>
      <c r="E9" s="25">
        <f t="shared" ref="E9:I9" si="1">SUM(E10:E11)</f>
        <v>0</v>
      </c>
      <c r="F9" s="26">
        <f t="shared" si="1"/>
        <v>19410</v>
      </c>
      <c r="G9" s="26">
        <f t="shared" si="1"/>
        <v>14009</v>
      </c>
      <c r="H9" s="27">
        <f t="shared" si="1"/>
        <v>19410</v>
      </c>
      <c r="I9" s="26">
        <f t="shared" si="1"/>
        <v>14009</v>
      </c>
    </row>
    <row r="10" spans="1:9" ht="13.5" thickTop="1">
      <c r="A10" s="28"/>
      <c r="B10" s="29"/>
      <c r="C10" s="29"/>
      <c r="D10" s="30"/>
      <c r="E10" s="31"/>
      <c r="F10" s="32"/>
      <c r="G10" s="32"/>
      <c r="H10" s="31"/>
      <c r="I10" s="32"/>
    </row>
    <row r="11" spans="1:9">
      <c r="A11" s="33" t="s">
        <v>17</v>
      </c>
      <c r="B11" s="34" t="s">
        <v>18</v>
      </c>
      <c r="C11" s="29" t="s">
        <v>19</v>
      </c>
      <c r="D11" s="24">
        <v>980210</v>
      </c>
      <c r="E11" s="35">
        <v>0</v>
      </c>
      <c r="F11" s="32">
        <v>19410</v>
      </c>
      <c r="G11" s="32">
        <v>14009</v>
      </c>
      <c r="H11" s="31">
        <v>19410</v>
      </c>
      <c r="I11" s="32">
        <v>14009</v>
      </c>
    </row>
    <row r="12" spans="1:9">
      <c r="A12" s="36" t="s">
        <v>20</v>
      </c>
      <c r="B12" s="36"/>
      <c r="C12" s="37"/>
      <c r="D12" s="38">
        <f>SUM(D13:D18)</f>
        <v>4643356</v>
      </c>
      <c r="E12" s="38">
        <f>SUM(E13:E17)</f>
        <v>0</v>
      </c>
      <c r="F12" s="38">
        <f>SUM(F13:F18)</f>
        <v>53023</v>
      </c>
      <c r="G12" s="38">
        <f>SUM(G13:G18)</f>
        <v>9262</v>
      </c>
      <c r="H12" s="39">
        <f>SUM(H13:H18)</f>
        <v>53023</v>
      </c>
      <c r="I12" s="38">
        <f>SUM(I13:I18)</f>
        <v>9262</v>
      </c>
    </row>
    <row r="13" spans="1:9">
      <c r="A13" s="28" t="s">
        <v>21</v>
      </c>
      <c r="B13" s="29"/>
      <c r="C13" s="29" t="s">
        <v>19</v>
      </c>
      <c r="D13" s="40">
        <v>10766</v>
      </c>
      <c r="E13" s="35"/>
      <c r="F13" s="41">
        <v>0</v>
      </c>
      <c r="G13" s="42">
        <v>0</v>
      </c>
      <c r="H13" s="43">
        <v>0</v>
      </c>
      <c r="I13" s="42">
        <v>0</v>
      </c>
    </row>
    <row r="14" spans="1:9">
      <c r="A14" s="33" t="s">
        <v>22</v>
      </c>
      <c r="B14" s="34" t="s">
        <v>23</v>
      </c>
      <c r="C14" s="29" t="s">
        <v>19</v>
      </c>
      <c r="D14" s="40">
        <v>82503</v>
      </c>
      <c r="E14" s="35"/>
      <c r="F14" s="32">
        <v>3796</v>
      </c>
      <c r="G14" s="44">
        <v>3808</v>
      </c>
      <c r="H14" s="35">
        <v>3796</v>
      </c>
      <c r="I14" s="44">
        <v>3808</v>
      </c>
    </row>
    <row r="15" spans="1:9">
      <c r="A15" s="45" t="s">
        <v>24</v>
      </c>
      <c r="B15" s="130" t="s">
        <v>25</v>
      </c>
      <c r="C15" s="29" t="s">
        <v>19</v>
      </c>
      <c r="D15" s="40">
        <v>117014</v>
      </c>
      <c r="E15" s="35"/>
      <c r="F15" s="46">
        <v>2877</v>
      </c>
      <c r="G15" s="44">
        <v>1824</v>
      </c>
      <c r="H15" s="35">
        <v>2877</v>
      </c>
      <c r="I15" s="42">
        <v>1824</v>
      </c>
    </row>
    <row r="16" spans="1:9">
      <c r="A16" s="33" t="s">
        <v>26</v>
      </c>
      <c r="B16" s="48" t="s">
        <v>27</v>
      </c>
      <c r="C16" s="29" t="s">
        <v>19</v>
      </c>
      <c r="D16" s="40">
        <v>10674</v>
      </c>
      <c r="E16" s="47">
        <v>0</v>
      </c>
      <c r="F16" s="32">
        <v>1042</v>
      </c>
      <c r="G16" s="42">
        <v>480</v>
      </c>
      <c r="H16" s="31">
        <v>1042</v>
      </c>
      <c r="I16" s="42">
        <v>480</v>
      </c>
    </row>
    <row r="17" spans="1:9">
      <c r="A17" s="33" t="s">
        <v>28</v>
      </c>
      <c r="B17" s="34" t="s">
        <v>29</v>
      </c>
      <c r="C17" s="48" t="s">
        <v>19</v>
      </c>
      <c r="D17" s="40">
        <v>2360787</v>
      </c>
      <c r="E17" s="47">
        <v>0</v>
      </c>
      <c r="F17" s="32">
        <v>0</v>
      </c>
      <c r="G17" s="42">
        <v>0</v>
      </c>
      <c r="H17" s="31">
        <v>0</v>
      </c>
      <c r="I17" s="42">
        <v>0</v>
      </c>
    </row>
    <row r="18" spans="1:9">
      <c r="A18" s="33" t="s">
        <v>30</v>
      </c>
      <c r="B18" s="48" t="s">
        <v>31</v>
      </c>
      <c r="C18" s="48" t="s">
        <v>19</v>
      </c>
      <c r="D18" s="40">
        <v>2061612</v>
      </c>
      <c r="E18" s="47"/>
      <c r="F18" s="32">
        <v>45308</v>
      </c>
      <c r="G18" s="42">
        <v>3150</v>
      </c>
      <c r="H18" s="31">
        <v>45308</v>
      </c>
      <c r="I18" s="42">
        <v>3150</v>
      </c>
    </row>
    <row r="19" spans="1:9" ht="13.5" thickBot="1">
      <c r="A19" s="49" t="s">
        <v>32</v>
      </c>
      <c r="B19" s="66"/>
      <c r="C19" s="50"/>
      <c r="D19" s="51">
        <f t="shared" ref="D19:I19" si="2">SUM(D20:D30)</f>
        <v>3704477</v>
      </c>
      <c r="E19" s="52">
        <f t="shared" si="2"/>
        <v>0</v>
      </c>
      <c r="F19" s="51">
        <f t="shared" si="2"/>
        <v>25052</v>
      </c>
      <c r="G19" s="26">
        <f t="shared" si="2"/>
        <v>18136</v>
      </c>
      <c r="H19" s="53">
        <f t="shared" si="2"/>
        <v>25052</v>
      </c>
      <c r="I19" s="26">
        <f t="shared" si="2"/>
        <v>18136</v>
      </c>
    </row>
    <row r="20" spans="1:9" ht="13.5" thickTop="1">
      <c r="A20" s="28" t="s">
        <v>33</v>
      </c>
      <c r="B20" s="29"/>
      <c r="C20" s="29" t="s">
        <v>34</v>
      </c>
      <c r="D20" s="32">
        <v>0</v>
      </c>
      <c r="E20" s="54"/>
      <c r="F20" s="32">
        <v>0</v>
      </c>
      <c r="G20" s="32">
        <v>0</v>
      </c>
      <c r="H20" s="31">
        <v>0</v>
      </c>
      <c r="I20" s="32">
        <v>0</v>
      </c>
    </row>
    <row r="21" spans="1:9">
      <c r="A21" s="33" t="s">
        <v>35</v>
      </c>
      <c r="B21" s="48" t="s">
        <v>36</v>
      </c>
      <c r="C21" s="29" t="s">
        <v>34</v>
      </c>
      <c r="D21" s="30">
        <v>41828</v>
      </c>
      <c r="E21" s="55">
        <v>0</v>
      </c>
      <c r="F21" s="32">
        <v>20082</v>
      </c>
      <c r="G21" s="32">
        <v>930</v>
      </c>
      <c r="H21" s="31">
        <v>20082</v>
      </c>
      <c r="I21" s="32">
        <v>930</v>
      </c>
    </row>
    <row r="22" spans="1:9">
      <c r="A22" s="33" t="s">
        <v>37</v>
      </c>
      <c r="B22" s="34" t="s">
        <v>38</v>
      </c>
      <c r="C22" s="48" t="s">
        <v>34</v>
      </c>
      <c r="D22" s="30">
        <v>121468</v>
      </c>
      <c r="E22" s="56">
        <v>0</v>
      </c>
      <c r="F22" s="32">
        <v>2979</v>
      </c>
      <c r="G22" s="32">
        <v>1919</v>
      </c>
      <c r="H22" s="31">
        <v>2979</v>
      </c>
      <c r="I22" s="32">
        <v>1919</v>
      </c>
    </row>
    <row r="23" spans="1:9">
      <c r="A23" s="33" t="s">
        <v>39</v>
      </c>
      <c r="B23" s="130" t="s">
        <v>40</v>
      </c>
      <c r="C23" s="48" t="s">
        <v>34</v>
      </c>
      <c r="D23" s="30">
        <v>20319</v>
      </c>
      <c r="E23" s="47">
        <v>0</v>
      </c>
      <c r="F23" s="32">
        <v>486</v>
      </c>
      <c r="G23" s="32">
        <v>79</v>
      </c>
      <c r="H23" s="31">
        <v>486</v>
      </c>
      <c r="I23" s="32">
        <v>79</v>
      </c>
    </row>
    <row r="24" spans="1:9">
      <c r="A24" s="33" t="s">
        <v>41</v>
      </c>
      <c r="B24" s="48" t="s">
        <v>42</v>
      </c>
      <c r="C24" s="29" t="s">
        <v>34</v>
      </c>
      <c r="D24" s="57">
        <v>354895</v>
      </c>
      <c r="E24" s="47">
        <v>0</v>
      </c>
      <c r="F24" s="32">
        <v>0</v>
      </c>
      <c r="G24" s="32">
        <v>0</v>
      </c>
      <c r="H24" s="31">
        <v>0</v>
      </c>
      <c r="I24" s="32">
        <v>0</v>
      </c>
    </row>
    <row r="25" spans="1:9">
      <c r="A25" s="33" t="s">
        <v>43</v>
      </c>
      <c r="B25" s="34" t="s">
        <v>38</v>
      </c>
      <c r="C25" s="29" t="s">
        <v>34</v>
      </c>
      <c r="D25" s="57">
        <v>1164782</v>
      </c>
      <c r="E25" s="47">
        <v>0</v>
      </c>
      <c r="F25" s="32">
        <v>0</v>
      </c>
      <c r="G25" s="32">
        <v>0</v>
      </c>
      <c r="H25" s="31">
        <v>0</v>
      </c>
      <c r="I25" s="32">
        <v>0</v>
      </c>
    </row>
    <row r="26" spans="1:9">
      <c r="A26" s="33" t="s">
        <v>44</v>
      </c>
      <c r="B26" s="34" t="s">
        <v>38</v>
      </c>
      <c r="C26" s="48" t="s">
        <v>34</v>
      </c>
      <c r="D26" s="57">
        <v>973278</v>
      </c>
      <c r="E26" s="47">
        <v>0</v>
      </c>
      <c r="F26" s="32">
        <v>0</v>
      </c>
      <c r="G26" s="32">
        <v>14606</v>
      </c>
      <c r="H26" s="31">
        <v>0</v>
      </c>
      <c r="I26" s="32">
        <v>14606</v>
      </c>
    </row>
    <row r="27" spans="1:9">
      <c r="A27" s="33" t="s">
        <v>45</v>
      </c>
      <c r="B27" s="48" t="s">
        <v>36</v>
      </c>
      <c r="C27" s="48" t="s">
        <v>34</v>
      </c>
      <c r="D27" s="57">
        <v>786480</v>
      </c>
      <c r="E27" s="47">
        <v>0</v>
      </c>
      <c r="F27" s="32">
        <v>0</v>
      </c>
      <c r="G27" s="32">
        <v>0</v>
      </c>
      <c r="H27" s="31">
        <v>0</v>
      </c>
      <c r="I27" s="32">
        <v>0</v>
      </c>
    </row>
    <row r="28" spans="1:9">
      <c r="A28" s="28" t="s">
        <v>46</v>
      </c>
      <c r="B28" s="29"/>
      <c r="C28" s="48" t="s">
        <v>19</v>
      </c>
      <c r="D28" s="30">
        <v>598</v>
      </c>
      <c r="E28" s="58">
        <v>0</v>
      </c>
      <c r="F28" s="32">
        <v>0</v>
      </c>
      <c r="G28" s="32">
        <v>0</v>
      </c>
      <c r="H28" s="31">
        <v>0</v>
      </c>
      <c r="I28" s="32">
        <v>0</v>
      </c>
    </row>
    <row r="29" spans="1:9">
      <c r="A29" s="33" t="s">
        <v>79</v>
      </c>
      <c r="B29" s="48" t="s">
        <v>47</v>
      </c>
      <c r="C29" s="29" t="s">
        <v>34</v>
      </c>
      <c r="D29" s="30">
        <v>240829</v>
      </c>
      <c r="E29" s="54">
        <v>0</v>
      </c>
      <c r="F29" s="32">
        <v>1505</v>
      </c>
      <c r="G29" s="32">
        <v>602</v>
      </c>
      <c r="H29" s="31">
        <v>1505</v>
      </c>
      <c r="I29" s="32">
        <v>602</v>
      </c>
    </row>
    <row r="30" spans="1:9">
      <c r="A30" s="33" t="s">
        <v>48</v>
      </c>
      <c r="B30" s="48"/>
      <c r="C30" s="59" t="s">
        <v>34</v>
      </c>
      <c r="D30" s="30">
        <v>0</v>
      </c>
      <c r="E30" s="31"/>
      <c r="F30" s="32">
        <v>0</v>
      </c>
      <c r="G30" s="32">
        <v>0</v>
      </c>
      <c r="H30" s="31">
        <v>0</v>
      </c>
      <c r="I30" s="32">
        <v>0</v>
      </c>
    </row>
    <row r="31" spans="1:9" ht="13.5" thickBot="1">
      <c r="A31" s="60" t="s">
        <v>49</v>
      </c>
      <c r="B31" s="60"/>
      <c r="C31" s="50"/>
      <c r="D31" s="61">
        <v>0</v>
      </c>
      <c r="E31" s="52">
        <f t="shared" ref="E31:I31" si="3">SUM(E32)</f>
        <v>0</v>
      </c>
      <c r="F31" s="62">
        <f t="shared" si="3"/>
        <v>0</v>
      </c>
      <c r="G31" s="62">
        <f t="shared" si="3"/>
        <v>0</v>
      </c>
      <c r="H31" s="63">
        <f t="shared" si="3"/>
        <v>0</v>
      </c>
      <c r="I31" s="62">
        <f t="shared" si="3"/>
        <v>0</v>
      </c>
    </row>
    <row r="32" spans="1:9" ht="13.5" thickTop="1">
      <c r="A32" s="33" t="s">
        <v>50</v>
      </c>
      <c r="B32" s="48"/>
      <c r="C32" s="64" t="s">
        <v>19</v>
      </c>
      <c r="D32" s="40">
        <v>0</v>
      </c>
      <c r="E32" s="35">
        <v>0</v>
      </c>
      <c r="F32" s="40">
        <v>0</v>
      </c>
      <c r="G32" s="65">
        <v>0</v>
      </c>
      <c r="H32" s="35">
        <v>0</v>
      </c>
      <c r="I32" s="65">
        <v>0</v>
      </c>
    </row>
    <row r="33" spans="1:9" ht="13.5" thickBot="1">
      <c r="A33" s="66" t="s">
        <v>51</v>
      </c>
      <c r="B33" s="66"/>
      <c r="C33" s="67"/>
      <c r="D33" s="68"/>
      <c r="E33" s="69"/>
      <c r="F33" s="70"/>
      <c r="G33" s="71"/>
      <c r="H33" s="72"/>
      <c r="I33" s="71"/>
    </row>
    <row r="34" spans="1:9" ht="14.25" thickTop="1" thickBot="1">
      <c r="A34" s="73" t="s">
        <v>52</v>
      </c>
      <c r="B34" s="73"/>
      <c r="C34" s="50" t="s">
        <v>53</v>
      </c>
      <c r="D34" s="74">
        <f>SUM(D35:D42)</f>
        <v>764268.11</v>
      </c>
      <c r="E34" s="75">
        <f t="shared" ref="E34" si="4">SUM(E35:E42)</f>
        <v>0</v>
      </c>
      <c r="F34" s="76">
        <f>SUM(F35:F42)</f>
        <v>781</v>
      </c>
      <c r="G34" s="76">
        <f t="shared" ref="G34:I34" si="5">SUM(G35:G42)</f>
        <v>0</v>
      </c>
      <c r="H34" s="77">
        <f t="shared" si="5"/>
        <v>781</v>
      </c>
      <c r="I34" s="76">
        <f t="shared" si="5"/>
        <v>0</v>
      </c>
    </row>
    <row r="35" spans="1:9" ht="13.5" thickTop="1">
      <c r="A35" s="78" t="s">
        <v>54</v>
      </c>
      <c r="B35" s="131"/>
      <c r="C35" s="29"/>
      <c r="D35" s="79"/>
      <c r="E35" s="80"/>
      <c r="F35" s="32"/>
      <c r="G35" s="42"/>
      <c r="H35" s="31"/>
      <c r="I35" s="42"/>
    </row>
    <row r="36" spans="1:9">
      <c r="A36" s="78" t="s">
        <v>55</v>
      </c>
      <c r="B36" s="131"/>
      <c r="C36" s="29"/>
      <c r="D36" s="79"/>
      <c r="E36" s="80"/>
      <c r="F36" s="32"/>
      <c r="G36" s="42"/>
      <c r="H36" s="31"/>
      <c r="I36" s="42"/>
    </row>
    <row r="37" spans="1:9">
      <c r="A37" s="81" t="s">
        <v>56</v>
      </c>
      <c r="B37" s="48"/>
      <c r="C37" s="48" t="s">
        <v>19</v>
      </c>
      <c r="D37" s="40">
        <v>61987</v>
      </c>
      <c r="E37" s="35">
        <v>0</v>
      </c>
      <c r="F37" s="40">
        <v>781</v>
      </c>
      <c r="G37" s="44">
        <v>0</v>
      </c>
      <c r="H37" s="35">
        <v>781</v>
      </c>
      <c r="I37" s="44">
        <v>0</v>
      </c>
    </row>
    <row r="38" spans="1:9">
      <c r="A38" s="78" t="s">
        <v>57</v>
      </c>
      <c r="B38" s="131"/>
      <c r="C38" s="29"/>
      <c r="D38" s="78"/>
      <c r="E38" s="80"/>
      <c r="F38" s="40"/>
      <c r="G38" s="44"/>
      <c r="H38" s="35"/>
      <c r="I38" s="44">
        <v>0</v>
      </c>
    </row>
    <row r="39" spans="1:9">
      <c r="A39" s="82" t="s">
        <v>58</v>
      </c>
      <c r="B39" s="29"/>
      <c r="C39" s="48" t="s">
        <v>19</v>
      </c>
      <c r="D39" s="32">
        <v>0</v>
      </c>
      <c r="E39" s="31"/>
      <c r="F39" s="40">
        <v>0</v>
      </c>
      <c r="G39" s="40">
        <v>0</v>
      </c>
      <c r="H39" s="35">
        <v>0</v>
      </c>
      <c r="I39" s="44">
        <v>0</v>
      </c>
    </row>
    <row r="40" spans="1:9">
      <c r="A40" s="81" t="s">
        <v>59</v>
      </c>
      <c r="B40" s="48"/>
      <c r="C40" s="29" t="s">
        <v>19</v>
      </c>
      <c r="D40" s="40">
        <v>188.11</v>
      </c>
      <c r="E40" s="35">
        <v>0</v>
      </c>
      <c r="F40" s="40">
        <v>0</v>
      </c>
      <c r="G40" s="65">
        <v>0</v>
      </c>
      <c r="H40" s="35">
        <v>0</v>
      </c>
      <c r="I40" s="44">
        <v>0</v>
      </c>
    </row>
    <row r="41" spans="1:9">
      <c r="A41" s="78" t="s">
        <v>60</v>
      </c>
      <c r="B41" s="131"/>
      <c r="C41" s="29"/>
      <c r="D41" s="78"/>
      <c r="E41" s="80"/>
      <c r="F41" s="40"/>
      <c r="G41" s="65"/>
      <c r="H41" s="35"/>
      <c r="I41" s="44">
        <v>0</v>
      </c>
    </row>
    <row r="42" spans="1:9">
      <c r="A42" s="83" t="s">
        <v>61</v>
      </c>
      <c r="B42" s="84" t="s">
        <v>62</v>
      </c>
      <c r="C42" s="29" t="s">
        <v>34</v>
      </c>
      <c r="D42" s="40">
        <v>702093</v>
      </c>
      <c r="E42" s="35"/>
      <c r="F42" s="44">
        <v>0</v>
      </c>
      <c r="G42" s="40">
        <v>0</v>
      </c>
      <c r="H42" s="85">
        <v>0</v>
      </c>
      <c r="I42" s="44">
        <v>0</v>
      </c>
    </row>
    <row r="43" spans="1:9" ht="13.5" thickBot="1">
      <c r="A43" s="86" t="s">
        <v>63</v>
      </c>
      <c r="B43" s="86"/>
      <c r="C43" s="87"/>
      <c r="D43" s="88"/>
      <c r="E43" s="89"/>
      <c r="F43" s="90"/>
      <c r="G43" s="91"/>
      <c r="H43" s="92"/>
      <c r="I43" s="91"/>
    </row>
    <row r="44" spans="1:9">
      <c r="A44" s="93" t="s">
        <v>64</v>
      </c>
      <c r="B44" s="94"/>
      <c r="C44" s="95" t="s">
        <v>53</v>
      </c>
      <c r="D44" s="96">
        <f>(D8+D19+D31+D34)</f>
        <v>10092311.109999999</v>
      </c>
      <c r="E44" s="97" t="s">
        <v>53</v>
      </c>
      <c r="F44" s="98">
        <v>0</v>
      </c>
      <c r="G44" s="98">
        <v>0</v>
      </c>
      <c r="H44" s="99">
        <v>0</v>
      </c>
      <c r="I44" s="98">
        <v>0</v>
      </c>
    </row>
    <row r="45" spans="1:9">
      <c r="A45" s="100" t="s">
        <v>53</v>
      </c>
      <c r="B45" s="132"/>
      <c r="C45" s="101"/>
      <c r="D45" s="102"/>
      <c r="E45" s="146">
        <f>(E8+E19+E31+E34)</f>
        <v>0</v>
      </c>
      <c r="F45" s="103">
        <f>(F8+F19+F31+F34)</f>
        <v>98266</v>
      </c>
      <c r="G45" s="103">
        <f>(G8+G19+G31+G34)</f>
        <v>41407</v>
      </c>
      <c r="H45" s="104">
        <f>(H8+H19+H31+H34)</f>
        <v>98266</v>
      </c>
      <c r="I45" s="103">
        <f>(I8+I19+I31+I34)</f>
        <v>41407</v>
      </c>
    </row>
    <row r="46" spans="1:9">
      <c r="A46" s="93" t="s">
        <v>53</v>
      </c>
      <c r="B46" s="94"/>
      <c r="C46" s="101"/>
      <c r="D46" s="102"/>
      <c r="E46" s="97" t="s">
        <v>53</v>
      </c>
      <c r="F46" s="103"/>
      <c r="G46" s="103">
        <f>SUM(F45:G45)</f>
        <v>139673</v>
      </c>
      <c r="H46" s="104"/>
      <c r="I46" s="103">
        <f>SUM(H45:I45)</f>
        <v>139673</v>
      </c>
    </row>
    <row r="47" spans="1:9" ht="13.5" thickBot="1">
      <c r="A47" s="105"/>
      <c r="B47" s="106"/>
      <c r="C47" s="107"/>
      <c r="D47" s="108"/>
      <c r="E47" s="109"/>
      <c r="F47" s="108"/>
      <c r="G47" s="108"/>
      <c r="H47" s="110"/>
      <c r="I47" s="108"/>
    </row>
    <row r="48" spans="1:9" ht="13.5" thickBot="1">
      <c r="A48" s="94"/>
      <c r="B48" s="94"/>
      <c r="C48" s="101"/>
      <c r="D48" s="101"/>
      <c r="E48" s="101"/>
      <c r="F48" s="101"/>
      <c r="G48" s="101"/>
      <c r="H48" s="3"/>
      <c r="I48" s="3"/>
    </row>
    <row r="49" spans="1:9">
      <c r="A49" s="111" t="s">
        <v>65</v>
      </c>
      <c r="B49" s="133"/>
      <c r="C49" s="112">
        <f>SUM(C50:C53)</f>
        <v>930418</v>
      </c>
      <c r="D49" s="113" t="s">
        <v>53</v>
      </c>
      <c r="E49" s="113"/>
      <c r="F49" s="113"/>
      <c r="G49" s="113"/>
      <c r="H49" s="3"/>
      <c r="I49" s="3"/>
    </row>
    <row r="50" spans="1:9">
      <c r="A50" s="114" t="s">
        <v>66</v>
      </c>
      <c r="B50" s="134"/>
      <c r="C50" s="115">
        <v>248379</v>
      </c>
      <c r="D50" s="116" t="s">
        <v>53</v>
      </c>
      <c r="E50" s="116"/>
      <c r="F50" s="117"/>
      <c r="G50" s="117"/>
      <c r="H50" s="3"/>
      <c r="I50" s="3"/>
    </row>
    <row r="51" spans="1:9">
      <c r="A51" s="118" t="s">
        <v>67</v>
      </c>
      <c r="B51" s="135"/>
      <c r="C51" s="115">
        <v>84032</v>
      </c>
      <c r="D51" s="117"/>
      <c r="E51" s="117"/>
      <c r="F51" s="117"/>
      <c r="G51" s="117"/>
      <c r="H51" s="3"/>
      <c r="I51" s="3"/>
    </row>
    <row r="52" spans="1:9">
      <c r="A52" s="119" t="s">
        <v>68</v>
      </c>
      <c r="B52" s="136"/>
      <c r="C52" s="115">
        <v>416564</v>
      </c>
      <c r="D52" s="117"/>
      <c r="E52" s="117"/>
      <c r="F52" s="117"/>
      <c r="G52" s="117"/>
      <c r="H52" s="3"/>
      <c r="I52" s="3"/>
    </row>
    <row r="53" spans="1:9">
      <c r="A53" s="120" t="s">
        <v>69</v>
      </c>
      <c r="B53" s="137"/>
      <c r="C53" s="121">
        <v>181443</v>
      </c>
      <c r="D53" s="117"/>
      <c r="E53" s="117"/>
      <c r="F53" s="122"/>
      <c r="G53" s="117"/>
      <c r="H53" s="3"/>
      <c r="I53" s="3"/>
    </row>
    <row r="54" spans="1:9">
      <c r="A54" s="123"/>
      <c r="B54" s="138"/>
      <c r="C54" s="117"/>
      <c r="D54" s="117"/>
      <c r="E54" s="117"/>
      <c r="F54" s="117"/>
      <c r="G54" s="117"/>
      <c r="H54" s="3"/>
      <c r="I54" s="3"/>
    </row>
    <row r="55" spans="1:9">
      <c r="A55" s="124" t="s">
        <v>70</v>
      </c>
      <c r="B55" s="139"/>
      <c r="C55" s="125"/>
      <c r="D55" s="125"/>
      <c r="E55" s="125"/>
      <c r="F55" s="125"/>
      <c r="G55" s="125"/>
      <c r="H55" s="3"/>
      <c r="I55" s="3"/>
    </row>
    <row r="56" spans="1:9">
      <c r="A56" s="125" t="s">
        <v>71</v>
      </c>
      <c r="B56" s="94"/>
      <c r="C56" s="125"/>
      <c r="D56" s="125"/>
      <c r="E56" s="125"/>
      <c r="F56" s="125"/>
      <c r="G56" s="125"/>
      <c r="H56" s="3"/>
      <c r="I56" s="3"/>
    </row>
    <row r="57" spans="1:9">
      <c r="A57" s="3" t="s">
        <v>72</v>
      </c>
      <c r="B57" s="2"/>
      <c r="C57" s="125"/>
      <c r="D57" s="125"/>
      <c r="E57" s="125"/>
      <c r="F57" s="125"/>
      <c r="G57" s="125"/>
      <c r="H57" s="3"/>
      <c r="I57" s="3"/>
    </row>
    <row r="58" spans="1:9">
      <c r="A58" s="126" t="s">
        <v>73</v>
      </c>
      <c r="B58" s="140"/>
      <c r="C58" s="125"/>
      <c r="D58" s="125"/>
      <c r="E58" s="125"/>
      <c r="F58" s="125"/>
      <c r="G58" s="125"/>
      <c r="H58" s="3"/>
      <c r="I58" s="3"/>
    </row>
    <row r="59" spans="1:9">
      <c r="A59" s="127" t="s">
        <v>74</v>
      </c>
      <c r="B59" s="141"/>
      <c r="C59" s="3"/>
      <c r="D59" s="3"/>
      <c r="E59" s="3"/>
      <c r="F59" s="3"/>
      <c r="G59" s="3"/>
      <c r="H59" s="3"/>
      <c r="I59" s="3"/>
    </row>
    <row r="60" spans="1:9">
      <c r="A60" s="125" t="s">
        <v>75</v>
      </c>
      <c r="B60" s="94"/>
      <c r="C60" s="3"/>
      <c r="D60" s="3"/>
      <c r="E60" s="3"/>
      <c r="F60" s="3"/>
      <c r="G60" s="3"/>
      <c r="H60" s="3"/>
      <c r="I60" s="3"/>
    </row>
    <row r="61" spans="1:9">
      <c r="A61" s="125" t="s">
        <v>76</v>
      </c>
      <c r="B61" s="94"/>
    </row>
    <row r="62" spans="1:9">
      <c r="A62" s="124" t="s">
        <v>77</v>
      </c>
      <c r="B62" s="139"/>
    </row>
    <row r="63" spans="1:9">
      <c r="A63" s="128" t="s">
        <v>78</v>
      </c>
      <c r="B63" s="142"/>
    </row>
  </sheetData>
  <mergeCells count="5">
    <mergeCell ref="A5:A7"/>
    <mergeCell ref="E5:I5"/>
    <mergeCell ref="E6:E7"/>
    <mergeCell ref="F6:G6"/>
    <mergeCell ref="H6:I6"/>
  </mergeCells>
  <pageMargins left="0.15748031496062992" right="0.31496062992125984" top="0.43307086614173229" bottom="0.51181102362204722" header="0.31496062992125984" footer="0.31496062992125984"/>
  <pageSetup paperSize="9" scale="63" orientation="landscape" r:id="rId1"/>
  <ignoredErrors>
    <ignoredError sqref="E12" formula="1"/>
    <ignoredError sqref="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2018-07-30T13:39:20Z</cp:lastPrinted>
  <dcterms:created xsi:type="dcterms:W3CDTF">2018-07-30T13:35:57Z</dcterms:created>
  <dcterms:modified xsi:type="dcterms:W3CDTF">2018-08-03T14:43:29Z</dcterms:modified>
</cp:coreProperties>
</file>