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8380" windowHeight="12660"/>
  </bookViews>
  <sheets>
    <sheet name="04-18" sheetId="1" r:id="rId1"/>
  </sheets>
  <calcPr calcId="125725"/>
</workbook>
</file>

<file path=xl/calcChain.xml><?xml version="1.0" encoding="utf-8"?>
<calcChain xmlns="http://schemas.openxmlformats.org/spreadsheetml/2006/main">
  <c r="B50" i="1"/>
  <c r="H35"/>
  <c r="G35"/>
  <c r="F35"/>
  <c r="E35"/>
  <c r="D35"/>
  <c r="C35"/>
  <c r="H32"/>
  <c r="G32"/>
  <c r="F32"/>
  <c r="E32"/>
  <c r="D32"/>
  <c r="H20"/>
  <c r="G20"/>
  <c r="F20"/>
  <c r="E20"/>
  <c r="D20"/>
  <c r="C20"/>
  <c r="H13"/>
  <c r="G13"/>
  <c r="F13"/>
  <c r="E13"/>
  <c r="D13"/>
  <c r="C13"/>
  <c r="H10"/>
  <c r="G10"/>
  <c r="G9" s="1"/>
  <c r="G46" s="1"/>
  <c r="F10"/>
  <c r="F9" s="1"/>
  <c r="F46" s="1"/>
  <c r="E10"/>
  <c r="E9" s="1"/>
  <c r="E46" s="1"/>
  <c r="D10"/>
  <c r="H9"/>
  <c r="H46" s="1"/>
  <c r="D9"/>
  <c r="D46" s="1"/>
  <c r="C9"/>
  <c r="C45" s="1"/>
  <c r="H47" l="1"/>
  <c r="F47"/>
</calcChain>
</file>

<file path=xl/sharedStrings.xml><?xml version="1.0" encoding="utf-8"?>
<sst xmlns="http://schemas.openxmlformats.org/spreadsheetml/2006/main" count="96" uniqueCount="66">
  <si>
    <t xml:space="preserve">GOBIERNO DE LA PROVINCIA DE SAN JUAN  </t>
  </si>
  <si>
    <t>MINISTERIO DE HACIENDA Y FINANZAS</t>
  </si>
  <si>
    <t xml:space="preserve"> Anexo II –STOCK DE DEUDA DE LA ADMINISTRACION PUBLICA NO FINANCIERA</t>
  </si>
  <si>
    <t>PRESTAMISTA</t>
  </si>
  <si>
    <t>MONEDA</t>
  </si>
  <si>
    <t>DEUDA</t>
  </si>
  <si>
    <t>ABRIL DE 2018</t>
  </si>
  <si>
    <t>Uso del Credito</t>
  </si>
  <si>
    <t>DEVENGADO</t>
  </si>
  <si>
    <t>BASE CAJA</t>
  </si>
  <si>
    <t>DE ORIGEN</t>
  </si>
  <si>
    <t>Amortización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</si>
  <si>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</si>
  <si>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</si>
  <si>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</si>
  <si>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 xml:space="preserve">Programa Federal de Desendeudamiento                                                                      </t>
  </si>
  <si>
    <t>Pesos</t>
  </si>
  <si>
    <t>OTROS ENTES DEL ESTADO NACIONAL</t>
  </si>
  <si>
    <t>SUPERINTENDENCIA DEL SERVICIO DE SALUD</t>
  </si>
  <si>
    <t xml:space="preserve">Administracion Federal de Ingresos Publicos ( convenio vales alimentarios)                          Nota N° 6        </t>
  </si>
  <si>
    <t xml:space="preserve">Administracion Federal de Ingresos Publicos--DECRETO 1123-MHF-2013-Convenio mayores costos                             </t>
  </si>
  <si>
    <t xml:space="preserve">Programa Federal De Fortalecimiento Operativo en Areas de Seg. Y Salud--PROFEDESS-                                          </t>
  </si>
  <si>
    <t>Fondo de Garantia de Sustentabilidad</t>
  </si>
  <si>
    <t>Administración Federal de Ingresos Públicos- Ley 1593-I Plan de Pago Previsional J 607314</t>
  </si>
  <si>
    <t>FINANCIAMIENTO DE ORGANISMOS MULTILATERALES DE CREDITO</t>
  </si>
  <si>
    <t>BID 830-PRODISM (PROG. Municipal)</t>
  </si>
  <si>
    <t>dólar</t>
  </si>
  <si>
    <t xml:space="preserve">BID Nº 899Y Nº4150-Programa de Servicio Agrícolas Pciales </t>
  </si>
  <si>
    <t>BID Nº 2573--OC-AR</t>
  </si>
  <si>
    <t>FIDA Nº 713</t>
  </si>
  <si>
    <t>BID-AR-L-1022 Y BID1798-OC-AR-Prog.para el Des.dela Pccion y Empleo de la Pcia.San Juan</t>
  </si>
  <si>
    <t xml:space="preserve">BIRF Nº 7853-AR-SWAP  </t>
  </si>
  <si>
    <t xml:space="preserve">BID Nº 2763                                                                                                                </t>
  </si>
  <si>
    <t>BIRF Nº 7597-AR-</t>
  </si>
  <si>
    <t>SVOA-Sistema Cloacal Caucete</t>
  </si>
  <si>
    <t xml:space="preserve">BID-940-Programa Mejoramiento de Barrios                                                                     Nota Nº 4                        </t>
  </si>
  <si>
    <t xml:space="preserve">BID 845 -OC-Ar PRISE                                                                                          </t>
  </si>
  <si>
    <t>ENTIDADES BANCARIAS Y FINANCIERAS</t>
  </si>
  <si>
    <t>Banco Boston (Cedido al Banco Patagonia)                                                                      Nota Nº 5</t>
  </si>
  <si>
    <t>DEUDA CONSOLIDADA</t>
  </si>
  <si>
    <t>TITULOS PUBLICOS PROVINCIALES</t>
  </si>
  <si>
    <t xml:space="preserve"> </t>
  </si>
  <si>
    <t>Títulos Públicos Locales</t>
  </si>
  <si>
    <t>De colocación Voluntaria</t>
  </si>
  <si>
    <t>Valores Representativos de Deuda Ley 8058 Serie I                                                         Nota Nº 3</t>
  </si>
  <si>
    <t>De colocación no voluntaria</t>
  </si>
  <si>
    <t>Títulos Públicos -Ley 6606</t>
  </si>
  <si>
    <r>
      <t xml:space="preserve">Títulos Públicos -Ley 7669               </t>
    </r>
    <r>
      <rPr>
        <sz val="10"/>
        <rFont val="Arial"/>
        <family val="2"/>
      </rPr>
      <t xml:space="preserve">                                </t>
    </r>
    <r>
      <rPr>
        <b/>
        <sz val="10"/>
        <rFont val="Arial"/>
        <family val="2"/>
      </rPr>
      <t xml:space="preserve">   </t>
    </r>
  </si>
  <si>
    <t xml:space="preserve">Títulos Públicos  Internacionales                                                                         </t>
  </si>
  <si>
    <t>Titulo ANSES-DTO PEN 2131/2009                                                                                      Nota Nº2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</si>
  <si>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</si>
  <si>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</si>
  <si>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</si>
  <si>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</si>
  <si>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</si>
  <si>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</si>
  <si>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</si>
  <si>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cotización:$   20,54(</t>
    </r>
    <r>
      <rPr>
        <b/>
        <i/>
        <sz val="10"/>
        <rFont val="Arial"/>
        <family val="2"/>
      </rPr>
      <t>Cotización del dólar al   30/04/18)</t>
    </r>
  </si>
  <si>
    <r>
      <t xml:space="preserve">Nota  Nº2: </t>
    </r>
    <r>
      <rPr>
        <sz val="10"/>
        <rFont val="Arial"/>
        <family val="2"/>
      </rPr>
      <t xml:space="preserve">El Estado Nacional  se ha comprometido a incluir el importe del servicio de la deuda como </t>
    </r>
    <r>
      <rPr>
        <b/>
        <sz val="10"/>
        <rFont val="Arial"/>
        <family val="2"/>
      </rPr>
      <t>un aporte anual no reintegrable,</t>
    </r>
  </si>
  <si>
    <r>
      <t xml:space="preserve">durante los años que corresponda  igual al monto de la cuotas de amortización establecidas en el titulo,esto se estableció en el </t>
    </r>
    <r>
      <rPr>
        <b/>
        <sz val="10"/>
        <rFont val="Arial"/>
        <family val="2"/>
      </rPr>
      <t xml:space="preserve">Acta Convenio  </t>
    </r>
    <r>
      <rPr>
        <sz val="10"/>
        <rFont val="Arial"/>
        <family val="2"/>
      </rPr>
      <t>suscripta entre</t>
    </r>
  </si>
  <si>
    <r>
      <t xml:space="preserve">el Gobierno Provincial y el Estado Nacional, de fecha 29/09/2009, ratificada por el </t>
    </r>
    <r>
      <rPr>
        <b/>
        <sz val="10"/>
        <rFont val="Arial"/>
        <family val="2"/>
      </rPr>
      <t>Decreto PEN Nº 2131-2009, de fecha 23/12/2009</t>
    </r>
  </si>
  <si>
    <t>El 15/09/2017 venció la tercer cuota, la cual fue cancelada, la misma se regularizó en el mes de octubre de 2017.</t>
  </si>
  <si>
    <r>
      <t>Nota Nº 3:</t>
    </r>
    <r>
      <rPr>
        <sz val="10"/>
        <rFont val="Arial"/>
        <family val="2"/>
      </rPr>
      <t xml:space="preserve"> El prestamo es ejecutado y cancelado por el OD Instituto Provincial de la Vivienda.-</t>
    </r>
  </si>
  <si>
    <r>
      <t xml:space="preserve">Nota Nº 4: </t>
    </r>
    <r>
      <rPr>
        <sz val="10"/>
        <rFont val="Arial"/>
        <family val="2"/>
      </rPr>
      <t>En conciliación con la Unidad Ejecutora del I.P.V.</t>
    </r>
  </si>
  <si>
    <t>Nota  Nº  5: El saldo de deuda se ajustó de acuerdo al CER pactado.</t>
  </si>
  <si>
    <r>
      <t xml:space="preserve">Nota N° 6: </t>
    </r>
    <r>
      <rPr>
        <sz val="10"/>
        <rFont val="Arial"/>
        <family val="2"/>
      </rPr>
      <t>Deuda Reformulada por ley 27260, plan de pago N° J229162</t>
    </r>
  </si>
</sst>
</file>

<file path=xl/styles.xml><?xml version="1.0" encoding="utf-8"?>
<styleSheet xmlns="http://schemas.openxmlformats.org/spreadsheetml/2006/main">
  <numFmts count="4">
    <numFmt numFmtId="164" formatCode="_-* #,##0\ _P_t_s_-;\-* #,##0\ _P_t_s_-;_-* &quot;- &quot;_P_t_s_-;_-@_-"/>
    <numFmt numFmtId="165" formatCode="_-* #,##0.00\ _P_t_s_-;\-* #,##0.00\ _P_t_s_-;_-* \-??\ _P_t_s_-;_-@_-"/>
    <numFmt numFmtId="166" formatCode="_-* #,##0\ _P_t_s_-;\-* #,##0\ _P_t_s_-;_-* \-??\ _P_t_s_-;_-@_-"/>
    <numFmt numFmtId="167" formatCode="#,###"/>
  </numFmts>
  <fonts count="10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ill="0" applyBorder="0" applyAlignment="0" applyProtection="0"/>
  </cellStyleXfs>
  <cellXfs count="134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0" fillId="0" borderId="1" xfId="0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7" fontId="4" fillId="0" borderId="4" xfId="0" applyNumberFormat="1" applyFont="1" applyFill="1" applyBorder="1" applyAlignment="1">
      <alignment horizontal="center"/>
    </xf>
    <xf numFmtId="17" fontId="4" fillId="0" borderId="8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4" fillId="0" borderId="12" xfId="0" applyNumberFormat="1" applyFont="1" applyFill="1" applyBorder="1"/>
    <xf numFmtId="164" fontId="4" fillId="0" borderId="14" xfId="0" applyNumberFormat="1" applyFont="1" applyFill="1" applyBorder="1" applyAlignment="1"/>
    <xf numFmtId="164" fontId="4" fillId="0" borderId="14" xfId="0" applyNumberFormat="1" applyFont="1" applyFill="1" applyBorder="1"/>
    <xf numFmtId="0" fontId="4" fillId="0" borderId="15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6" fontId="1" fillId="0" borderId="6" xfId="1" applyNumberFormat="1" applyFont="1" applyFill="1" applyBorder="1" applyAlignment="1" applyProtection="1">
      <alignment vertical="top"/>
    </xf>
    <xf numFmtId="164" fontId="4" fillId="0" borderId="16" xfId="0" applyNumberFormat="1" applyFont="1" applyFill="1" applyBorder="1" applyAlignment="1"/>
    <xf numFmtId="164" fontId="4" fillId="0" borderId="17" xfId="0" applyNumberFormat="1" applyFont="1" applyFill="1" applyBorder="1"/>
    <xf numFmtId="164" fontId="4" fillId="0" borderId="16" xfId="0" applyNumberFormat="1" applyFont="1" applyFill="1" applyBorder="1"/>
    <xf numFmtId="0" fontId="0" fillId="0" borderId="6" xfId="0" applyFont="1" applyFill="1" applyBorder="1"/>
    <xf numFmtId="0" fontId="0" fillId="0" borderId="6" xfId="0" applyFont="1" applyFill="1" applyBorder="1" applyAlignment="1">
      <alignment horizontal="center"/>
    </xf>
    <xf numFmtId="166" fontId="0" fillId="2" borderId="6" xfId="1" applyNumberFormat="1" applyFont="1" applyFill="1" applyBorder="1" applyAlignment="1" applyProtection="1"/>
    <xf numFmtId="166" fontId="0" fillId="0" borderId="7" xfId="1" applyNumberFormat="1" applyFont="1" applyFill="1" applyBorder="1" applyAlignment="1" applyProtection="1"/>
    <xf numFmtId="166" fontId="0" fillId="0" borderId="6" xfId="1" applyNumberFormat="1" applyFont="1" applyFill="1" applyBorder="1" applyAlignment="1" applyProtection="1"/>
    <xf numFmtId="0" fontId="0" fillId="0" borderId="6" xfId="0" applyFill="1" applyBorder="1"/>
    <xf numFmtId="166" fontId="1" fillId="0" borderId="7" xfId="1" applyNumberFormat="1" applyFont="1" applyFill="1" applyBorder="1" applyAlignment="1" applyProtection="1"/>
    <xf numFmtId="0" fontId="4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4" fontId="4" fillId="0" borderId="18" xfId="0" applyNumberFormat="1" applyFont="1" applyFill="1" applyBorder="1"/>
    <xf numFmtId="164" fontId="4" fillId="0" borderId="19" xfId="0" applyNumberFormat="1" applyFont="1" applyFill="1" applyBorder="1"/>
    <xf numFmtId="166" fontId="1" fillId="0" borderId="6" xfId="1" applyNumberFormat="1" applyFont="1" applyFill="1" applyBorder="1" applyAlignment="1" applyProtection="1"/>
    <xf numFmtId="166" fontId="7" fillId="0" borderId="6" xfId="1" applyNumberFormat="1" applyFont="1" applyFill="1" applyBorder="1" applyAlignment="1" applyProtection="1">
      <alignment horizontal="center"/>
    </xf>
    <xf numFmtId="166" fontId="0" fillId="0" borderId="6" xfId="1" applyNumberFormat="1" applyFont="1" applyFill="1" applyBorder="1" applyAlignment="1" applyProtection="1">
      <alignment horizontal="center"/>
    </xf>
    <xf numFmtId="166" fontId="7" fillId="0" borderId="7" xfId="1" applyNumberFormat="1" applyFont="1" applyFill="1" applyBorder="1" applyAlignment="1" applyProtection="1">
      <alignment horizontal="center"/>
    </xf>
    <xf numFmtId="166" fontId="1" fillId="0" borderId="6" xfId="1" applyNumberFormat="1" applyFont="1" applyFill="1" applyBorder="1" applyAlignment="1" applyProtection="1">
      <alignment horizontal="center"/>
    </xf>
    <xf numFmtId="0" fontId="0" fillId="2" borderId="6" xfId="0" applyFill="1" applyBorder="1"/>
    <xf numFmtId="166" fontId="8" fillId="0" borderId="6" xfId="1" applyNumberFormat="1" applyFont="1" applyFill="1" applyBorder="1" applyAlignment="1" applyProtection="1"/>
    <xf numFmtId="166" fontId="1" fillId="0" borderId="7" xfId="1" applyNumberFormat="1" applyFont="1" applyFill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0" fontId="4" fillId="0" borderId="17" xfId="0" applyFont="1" applyBorder="1"/>
    <xf numFmtId="0" fontId="0" fillId="0" borderId="17" xfId="0" applyFont="1" applyFill="1" applyBorder="1" applyAlignment="1">
      <alignment horizontal="center"/>
    </xf>
    <xf numFmtId="166" fontId="4" fillId="0" borderId="17" xfId="0" applyNumberFormat="1" applyFont="1" applyFill="1" applyBorder="1"/>
    <xf numFmtId="166" fontId="4" fillId="0" borderId="16" xfId="0" applyNumberFormat="1" applyFont="1" applyFill="1" applyBorder="1" applyAlignment="1"/>
    <xf numFmtId="166" fontId="4" fillId="0" borderId="16" xfId="0" applyNumberFormat="1" applyFont="1" applyFill="1" applyBorder="1"/>
    <xf numFmtId="166" fontId="0" fillId="0" borderId="7" xfId="1" applyNumberFormat="1" applyFont="1" applyFill="1" applyBorder="1" applyAlignment="1" applyProtection="1">
      <alignment horizontal="center"/>
    </xf>
    <xf numFmtId="166" fontId="8" fillId="0" borderId="7" xfId="1" applyNumberFormat="1" applyFont="1" applyFill="1" applyBorder="1" applyAlignment="1" applyProtection="1">
      <alignment horizontal="center"/>
    </xf>
    <xf numFmtId="166" fontId="1" fillId="2" borderId="7" xfId="1" applyNumberFormat="1" applyFont="1" applyFill="1" applyBorder="1" applyAlignment="1" applyProtection="1">
      <alignment horizontal="center"/>
    </xf>
    <xf numFmtId="166" fontId="1" fillId="2" borderId="6" xfId="1" applyNumberFormat="1" applyFont="1" applyFill="1" applyBorder="1" applyAlignment="1" applyProtection="1"/>
    <xf numFmtId="166" fontId="9" fillId="2" borderId="7" xfId="1" applyNumberFormat="1" applyFont="1" applyFill="1" applyBorder="1" applyAlignment="1" applyProtection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6" fontId="4" fillId="2" borderId="17" xfId="0" applyNumberFormat="1" applyFont="1" applyFill="1" applyBorder="1" applyAlignment="1">
      <alignment horizontal="right"/>
    </xf>
    <xf numFmtId="166" fontId="4" fillId="0" borderId="17" xfId="0" applyNumberFormat="1" applyFont="1" applyFill="1" applyBorder="1" applyAlignment="1">
      <alignment horizontal="right"/>
    </xf>
    <xf numFmtId="166" fontId="4" fillId="0" borderId="16" xfId="0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167" fontId="1" fillId="0" borderId="6" xfId="1" applyNumberFormat="1" applyFont="1" applyFill="1" applyBorder="1" applyAlignment="1" applyProtection="1">
      <alignment horizontal="center"/>
    </xf>
    <xf numFmtId="0" fontId="4" fillId="0" borderId="17" xfId="0" applyFont="1" applyBorder="1" applyAlignment="1">
      <alignment horizontal="center"/>
    </xf>
    <xf numFmtId="166" fontId="4" fillId="0" borderId="17" xfId="0" applyNumberFormat="1" applyFont="1" applyFill="1" applyBorder="1" applyAlignment="1">
      <alignment horizontal="center"/>
    </xf>
    <xf numFmtId="166" fontId="4" fillId="2" borderId="21" xfId="0" applyNumberFormat="1" applyFont="1" applyFill="1" applyBorder="1" applyAlignment="1">
      <alignment horizontal="center"/>
    </xf>
    <xf numFmtId="166" fontId="4" fillId="0" borderId="22" xfId="0" applyNumberFormat="1" applyFont="1" applyFill="1" applyBorder="1" applyAlignment="1"/>
    <xf numFmtId="165" fontId="4" fillId="0" borderId="17" xfId="1" applyFont="1" applyFill="1" applyBorder="1" applyAlignment="1" applyProtection="1"/>
    <xf numFmtId="166" fontId="4" fillId="0" borderId="17" xfId="1" applyNumberFormat="1" applyFont="1" applyFill="1" applyBorder="1" applyAlignment="1" applyProtection="1">
      <alignment horizontal="center"/>
    </xf>
    <xf numFmtId="165" fontId="4" fillId="0" borderId="16" xfId="1" applyFont="1" applyFill="1" applyBorder="1" applyAlignment="1" applyProtection="1"/>
    <xf numFmtId="0" fontId="4" fillId="0" borderId="12" xfId="0" applyFont="1" applyFill="1" applyBorder="1" applyAlignment="1">
      <alignment horizontal="center"/>
    </xf>
    <xf numFmtId="166" fontId="4" fillId="2" borderId="13" xfId="1" applyNumberFormat="1" applyFont="1" applyFill="1" applyBorder="1" applyAlignment="1" applyProtection="1">
      <alignment horizontal="right"/>
    </xf>
    <xf numFmtId="166" fontId="4" fillId="0" borderId="23" xfId="1" applyNumberFormat="1" applyFont="1" applyFill="1" applyBorder="1" applyAlignment="1" applyProtection="1"/>
    <xf numFmtId="166" fontId="4" fillId="0" borderId="24" xfId="1" applyNumberFormat="1" applyFont="1" applyFill="1" applyBorder="1" applyAlignment="1" applyProtection="1">
      <alignment horizontal="right"/>
    </xf>
    <xf numFmtId="166" fontId="4" fillId="0" borderId="25" xfId="1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0" borderId="7" xfId="0" applyFont="1" applyFill="1" applyBorder="1" applyAlignment="1"/>
    <xf numFmtId="0" fontId="0" fillId="0" borderId="6" xfId="0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166" fontId="1" fillId="0" borderId="26" xfId="1" applyNumberFormat="1" applyFont="1" applyFill="1" applyBorder="1" applyAlignment="1" applyProtection="1">
      <alignment horizontal="center"/>
    </xf>
    <xf numFmtId="0" fontId="4" fillId="0" borderId="27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66" fontId="4" fillId="0" borderId="27" xfId="1" applyNumberFormat="1" applyFont="1" applyFill="1" applyBorder="1" applyAlignment="1" applyProtection="1">
      <alignment horizontal="right"/>
    </xf>
    <xf numFmtId="166" fontId="4" fillId="0" borderId="28" xfId="1" applyNumberFormat="1" applyFont="1" applyFill="1" applyBorder="1" applyAlignment="1" applyProtection="1"/>
    <xf numFmtId="165" fontId="0" fillId="0" borderId="27" xfId="1" applyFont="1" applyFill="1" applyBorder="1" applyAlignment="1" applyProtection="1"/>
    <xf numFmtId="166" fontId="7" fillId="0" borderId="27" xfId="1" applyNumberFormat="1" applyFont="1" applyFill="1" applyBorder="1" applyAlignment="1" applyProtection="1">
      <alignment horizontal="center"/>
    </xf>
    <xf numFmtId="165" fontId="0" fillId="0" borderId="28" xfId="1" applyFont="1" applyFill="1" applyBorder="1" applyAlignment="1" applyProtection="1"/>
    <xf numFmtId="0" fontId="4" fillId="0" borderId="7" xfId="0" applyFont="1" applyBorder="1" applyAlignment="1">
      <alignment horizontal="center"/>
    </xf>
    <xf numFmtId="165" fontId="4" fillId="0" borderId="0" xfId="0" applyNumberFormat="1" applyFont="1" applyBorder="1"/>
    <xf numFmtId="166" fontId="4" fillId="0" borderId="2" xfId="0" applyNumberFormat="1" applyFont="1" applyBorder="1" applyAlignment="1">
      <alignment horizontal="right"/>
    </xf>
    <xf numFmtId="166" fontId="4" fillId="0" borderId="7" xfId="0" applyNumberFormat="1" applyFont="1" applyBorder="1" applyAlignment="1"/>
    <xf numFmtId="165" fontId="4" fillId="0" borderId="20" xfId="0" applyNumberFormat="1" applyFont="1" applyBorder="1"/>
    <xf numFmtId="165" fontId="4" fillId="0" borderId="29" xfId="0" applyNumberFormat="1" applyFont="1" applyBorder="1"/>
    <xf numFmtId="0" fontId="4" fillId="3" borderId="7" xfId="0" applyFont="1" applyFill="1" applyBorder="1" applyAlignment="1">
      <alignment horizontal="left"/>
    </xf>
    <xf numFmtId="3" fontId="4" fillId="0" borderId="0" xfId="0" applyNumberFormat="1" applyFont="1" applyBorder="1"/>
    <xf numFmtId="3" fontId="4" fillId="0" borderId="6" xfId="0" applyNumberFormat="1" applyFont="1" applyBorder="1"/>
    <xf numFmtId="166" fontId="4" fillId="0" borderId="30" xfId="1" applyNumberFormat="1" applyFont="1" applyBorder="1" applyAlignment="1"/>
    <xf numFmtId="3" fontId="4" fillId="0" borderId="20" xfId="0" applyNumberFormat="1" applyFont="1" applyBorder="1"/>
    <xf numFmtId="3" fontId="4" fillId="0" borderId="29" xfId="0" applyNumberFormat="1" applyFont="1" applyBorder="1"/>
    <xf numFmtId="0" fontId="4" fillId="0" borderId="10" xfId="0" applyFont="1" applyBorder="1" applyAlignment="1">
      <alignment horizontal="center"/>
    </xf>
    <xf numFmtId="3" fontId="4" fillId="0" borderId="1" xfId="0" applyNumberFormat="1" applyFont="1" applyBorder="1"/>
    <xf numFmtId="3" fontId="4" fillId="0" borderId="9" xfId="0" applyNumberFormat="1" applyFont="1" applyBorder="1"/>
    <xf numFmtId="3" fontId="4" fillId="0" borderId="10" xfId="0" applyNumberFormat="1" applyFont="1" applyBorder="1" applyAlignment="1"/>
    <xf numFmtId="3" fontId="4" fillId="0" borderId="10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31" xfId="0" applyFont="1" applyBorder="1"/>
    <xf numFmtId="166" fontId="4" fillId="0" borderId="32" xfId="0" applyNumberFormat="1" applyFont="1" applyBorder="1"/>
    <xf numFmtId="166" fontId="4" fillId="0" borderId="0" xfId="0" applyNumberFormat="1" applyFont="1" applyBorder="1"/>
    <xf numFmtId="0" fontId="0" fillId="0" borderId="33" xfId="0" applyFont="1" applyBorder="1" applyAlignment="1">
      <alignment wrapText="1"/>
    </xf>
    <xf numFmtId="166" fontId="0" fillId="0" borderId="34" xfId="1" applyNumberFormat="1" applyFont="1" applyFill="1" applyBorder="1" applyAlignment="1" applyProtection="1"/>
    <xf numFmtId="166" fontId="7" fillId="0" borderId="0" xfId="1" applyNumberFormat="1" applyFont="1" applyFill="1" applyBorder="1" applyAlignment="1" applyProtection="1"/>
    <xf numFmtId="166" fontId="0" fillId="0" borderId="0" xfId="1" applyNumberFormat="1" applyFont="1" applyFill="1" applyBorder="1" applyAlignment="1" applyProtection="1"/>
    <xf numFmtId="0" fontId="0" fillId="0" borderId="33" xfId="0" applyFont="1" applyBorder="1"/>
    <xf numFmtId="0" fontId="0" fillId="0" borderId="33" xfId="0" applyFont="1" applyFill="1" applyBorder="1"/>
    <xf numFmtId="0" fontId="0" fillId="0" borderId="35" xfId="0" applyFont="1" applyFill="1" applyBorder="1"/>
    <xf numFmtId="166" fontId="0" fillId="0" borderId="35" xfId="1" applyNumberFormat="1" applyFont="1" applyFill="1" applyBorder="1" applyAlignment="1" applyProtection="1"/>
    <xf numFmtId="0" fontId="0" fillId="0" borderId="0" xfId="0" applyFont="1" applyFill="1" applyBorder="1"/>
    <xf numFmtId="0" fontId="4" fillId="0" borderId="0" xfId="0" applyFont="1" applyFill="1" applyBorder="1"/>
    <xf numFmtId="0" fontId="4" fillId="0" borderId="0" xfId="0" applyFont="1" applyBorder="1"/>
    <xf numFmtId="0" fontId="0" fillId="0" borderId="0" xfId="0" applyFont="1" applyBorder="1"/>
    <xf numFmtId="0" fontId="0" fillId="0" borderId="0" xfId="0" applyFill="1" applyBorder="1"/>
    <xf numFmtId="0" fontId="4" fillId="0" borderId="0" xfId="0" applyFont="1"/>
    <xf numFmtId="166" fontId="1" fillId="0" borderId="15" xfId="1" applyNumberFormat="1" applyFont="1" applyFill="1" applyBorder="1" applyAlignment="1" applyProtection="1">
      <alignment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="90" zoomScaleNormal="90" workbookViewId="0"/>
  </sheetViews>
  <sheetFormatPr baseColWidth="10" defaultRowHeight="12.75"/>
  <cols>
    <col min="1" max="1" width="84.7109375" customWidth="1"/>
    <col min="2" max="2" width="16.42578125" customWidth="1"/>
    <col min="3" max="3" width="18.42578125" customWidth="1"/>
    <col min="4" max="4" width="16" customWidth="1"/>
    <col min="5" max="5" width="20" customWidth="1"/>
    <col min="6" max="6" width="15.28515625" customWidth="1"/>
    <col min="7" max="8" width="16.28515625" customWidth="1"/>
  </cols>
  <sheetData>
    <row r="1" spans="1:8" ht="15.75">
      <c r="A1" s="1" t="s">
        <v>0</v>
      </c>
      <c r="B1" s="1"/>
      <c r="C1" s="1"/>
      <c r="D1" s="1"/>
      <c r="E1" s="1"/>
      <c r="F1" s="2"/>
      <c r="G1" s="3"/>
      <c r="H1" s="3"/>
    </row>
    <row r="2" spans="1:8" ht="15.75">
      <c r="A2" s="1" t="s">
        <v>1</v>
      </c>
      <c r="B2" s="1"/>
      <c r="C2" s="1"/>
      <c r="D2" s="1"/>
      <c r="E2" s="1"/>
      <c r="F2" s="2"/>
      <c r="G2" s="3"/>
      <c r="H2" s="3"/>
    </row>
    <row r="3" spans="1:8" ht="15.75">
      <c r="A3" s="4"/>
      <c r="B3" s="1"/>
      <c r="C3" s="1"/>
      <c r="D3" s="1"/>
      <c r="E3" s="1"/>
      <c r="F3" s="2"/>
      <c r="G3" s="3"/>
      <c r="H3" s="3"/>
    </row>
    <row r="4" spans="1:8" ht="15.75">
      <c r="A4" s="1"/>
      <c r="B4" s="1"/>
      <c r="C4" s="1"/>
      <c r="D4" s="1"/>
      <c r="E4" s="1"/>
      <c r="F4" s="3"/>
      <c r="G4" s="3"/>
      <c r="H4" s="3"/>
    </row>
    <row r="5" spans="1:8" ht="16.5" thickBot="1">
      <c r="A5" s="1" t="s">
        <v>2</v>
      </c>
      <c r="B5" s="1"/>
      <c r="C5" s="1"/>
      <c r="D5" s="1"/>
      <c r="E5" s="1"/>
      <c r="F5" s="3"/>
      <c r="G5" s="3"/>
      <c r="H5" s="5"/>
    </row>
    <row r="6" spans="1:8" ht="13.5" thickBot="1">
      <c r="A6" s="6" t="s">
        <v>3</v>
      </c>
      <c r="B6" s="7" t="s">
        <v>4</v>
      </c>
      <c r="C6" s="8" t="s">
        <v>5</v>
      </c>
      <c r="D6" s="9" t="s">
        <v>6</v>
      </c>
      <c r="E6" s="10"/>
      <c r="F6" s="10"/>
      <c r="G6" s="10"/>
      <c r="H6" s="11"/>
    </row>
    <row r="7" spans="1:8" ht="13.5" thickBot="1">
      <c r="A7" s="12"/>
      <c r="B7" s="13"/>
      <c r="C7" s="14"/>
      <c r="D7" s="15" t="s">
        <v>7</v>
      </c>
      <c r="E7" s="16" t="s">
        <v>8</v>
      </c>
      <c r="F7" s="16"/>
      <c r="G7" s="16" t="s">
        <v>9</v>
      </c>
      <c r="H7" s="17"/>
    </row>
    <row r="8" spans="1:8" ht="13.5" thickBot="1">
      <c r="A8" s="18"/>
      <c r="B8" s="19" t="s">
        <v>10</v>
      </c>
      <c r="C8" s="20">
        <v>43220</v>
      </c>
      <c r="D8" s="21"/>
      <c r="E8" s="22" t="s">
        <v>11</v>
      </c>
      <c r="F8" s="22" t="s">
        <v>12</v>
      </c>
      <c r="G8" s="23" t="s">
        <v>11</v>
      </c>
      <c r="H8" s="22" t="s">
        <v>12</v>
      </c>
    </row>
    <row r="9" spans="1:8" ht="13.5" thickBot="1">
      <c r="A9" s="24" t="s">
        <v>13</v>
      </c>
      <c r="B9" s="25"/>
      <c r="C9" s="26">
        <f>(C10+C13)</f>
        <v>5672717</v>
      </c>
      <c r="D9" s="27">
        <f t="shared" ref="D9:H9" si="0">(D10+D13)</f>
        <v>0</v>
      </c>
      <c r="E9" s="26">
        <f t="shared" si="0"/>
        <v>23273</v>
      </c>
      <c r="F9" s="26">
        <f t="shared" si="0"/>
        <v>7471</v>
      </c>
      <c r="G9" s="28">
        <f t="shared" si="0"/>
        <v>23273</v>
      </c>
      <c r="H9" s="26">
        <f t="shared" si="0"/>
        <v>7471</v>
      </c>
    </row>
    <row r="10" spans="1:8" ht="14.25" thickTop="1" thickBot="1">
      <c r="A10" s="29" t="s">
        <v>14</v>
      </c>
      <c r="B10" s="30"/>
      <c r="C10" s="133">
        <v>993150</v>
      </c>
      <c r="D10" s="32">
        <f t="shared" ref="D10:H10" si="1">SUM(D11:D12)</f>
        <v>0</v>
      </c>
      <c r="E10" s="33">
        <f t="shared" si="1"/>
        <v>6470</v>
      </c>
      <c r="F10" s="33">
        <f t="shared" si="1"/>
        <v>4507</v>
      </c>
      <c r="G10" s="34">
        <f t="shared" si="1"/>
        <v>6470</v>
      </c>
      <c r="H10" s="33">
        <f t="shared" si="1"/>
        <v>4507</v>
      </c>
    </row>
    <row r="11" spans="1:8" ht="13.5" thickTop="1">
      <c r="A11" s="35"/>
      <c r="B11" s="36"/>
      <c r="C11" s="37"/>
      <c r="D11" s="38"/>
      <c r="E11" s="39"/>
      <c r="F11" s="39"/>
      <c r="G11" s="38"/>
      <c r="H11" s="39"/>
    </row>
    <row r="12" spans="1:8">
      <c r="A12" s="40" t="s">
        <v>15</v>
      </c>
      <c r="B12" s="36" t="s">
        <v>16</v>
      </c>
      <c r="C12" s="31">
        <v>993150</v>
      </c>
      <c r="D12" s="41">
        <v>0</v>
      </c>
      <c r="E12" s="39">
        <v>6470</v>
      </c>
      <c r="F12" s="39">
        <v>4507</v>
      </c>
      <c r="G12" s="38">
        <v>6470</v>
      </c>
      <c r="H12" s="39">
        <v>4507</v>
      </c>
    </row>
    <row r="13" spans="1:8">
      <c r="A13" s="42" t="s">
        <v>17</v>
      </c>
      <c r="B13" s="43"/>
      <c r="C13" s="44">
        <f>SUM(C14:C19)</f>
        <v>4679567</v>
      </c>
      <c r="D13" s="44">
        <f>SUM(D14:D18)</f>
        <v>0</v>
      </c>
      <c r="E13" s="44">
        <f>SUM(E14:E19)</f>
        <v>16803</v>
      </c>
      <c r="F13" s="44">
        <f>SUM(F14:F19)</f>
        <v>2964</v>
      </c>
      <c r="G13" s="45">
        <f>SUM(G14:G19)</f>
        <v>16803</v>
      </c>
      <c r="H13" s="44">
        <f>SUM(H14:H19)</f>
        <v>2964</v>
      </c>
    </row>
    <row r="14" spans="1:8">
      <c r="A14" s="35" t="s">
        <v>18</v>
      </c>
      <c r="B14" s="36" t="s">
        <v>16</v>
      </c>
      <c r="C14" s="46">
        <v>10766</v>
      </c>
      <c r="D14" s="41"/>
      <c r="E14" s="47">
        <v>0</v>
      </c>
      <c r="F14" s="48">
        <v>0</v>
      </c>
      <c r="G14" s="49">
        <v>0</v>
      </c>
      <c r="H14" s="48">
        <v>0</v>
      </c>
    </row>
    <row r="15" spans="1:8">
      <c r="A15" s="40" t="s">
        <v>19</v>
      </c>
      <c r="B15" s="36" t="s">
        <v>16</v>
      </c>
      <c r="C15" s="46">
        <v>85059</v>
      </c>
      <c r="D15" s="41"/>
      <c r="E15" s="39">
        <v>1240</v>
      </c>
      <c r="F15" s="50">
        <v>1294</v>
      </c>
      <c r="G15" s="41">
        <v>1240</v>
      </c>
      <c r="H15" s="50">
        <v>1294</v>
      </c>
    </row>
    <row r="16" spans="1:8">
      <c r="A16" s="51" t="s">
        <v>20</v>
      </c>
      <c r="B16" s="36" t="s">
        <v>16</v>
      </c>
      <c r="C16" s="46">
        <v>118923</v>
      </c>
      <c r="D16" s="41"/>
      <c r="E16" s="52">
        <v>959</v>
      </c>
      <c r="F16" s="50">
        <v>616</v>
      </c>
      <c r="G16" s="41">
        <v>959</v>
      </c>
      <c r="H16" s="48">
        <v>616</v>
      </c>
    </row>
    <row r="17" spans="1:8">
      <c r="A17" s="40" t="s">
        <v>21</v>
      </c>
      <c r="B17" s="36" t="s">
        <v>16</v>
      </c>
      <c r="C17" s="46">
        <v>11372</v>
      </c>
      <c r="D17" s="53">
        <v>0</v>
      </c>
      <c r="E17" s="39">
        <v>344</v>
      </c>
      <c r="F17" s="48">
        <v>160</v>
      </c>
      <c r="G17" s="38">
        <v>344</v>
      </c>
      <c r="H17" s="48">
        <v>160</v>
      </c>
    </row>
    <row r="18" spans="1:8">
      <c r="A18" s="40" t="s">
        <v>22</v>
      </c>
      <c r="B18" s="54" t="s">
        <v>16</v>
      </c>
      <c r="C18" s="46">
        <v>2360787</v>
      </c>
      <c r="D18" s="53">
        <v>0</v>
      </c>
      <c r="E18" s="39">
        <v>0</v>
      </c>
      <c r="F18" s="48">
        <v>0</v>
      </c>
      <c r="G18" s="38">
        <v>0</v>
      </c>
      <c r="H18" s="48">
        <v>0</v>
      </c>
    </row>
    <row r="19" spans="1:8">
      <c r="A19" s="40" t="s">
        <v>23</v>
      </c>
      <c r="B19" s="54" t="s">
        <v>16</v>
      </c>
      <c r="C19" s="46">
        <v>2092660</v>
      </c>
      <c r="D19" s="53"/>
      <c r="E19" s="39">
        <v>14260</v>
      </c>
      <c r="F19" s="48">
        <v>894</v>
      </c>
      <c r="G19" s="38">
        <v>14260</v>
      </c>
      <c r="H19" s="48">
        <v>894</v>
      </c>
    </row>
    <row r="20" spans="1:8" ht="13.5" thickBot="1">
      <c r="A20" s="55" t="s">
        <v>24</v>
      </c>
      <c r="B20" s="56"/>
      <c r="C20" s="57">
        <f t="shared" ref="C20:H20" si="2">SUM(C21:C31)</f>
        <v>2656114</v>
      </c>
      <c r="D20" s="58">
        <f t="shared" si="2"/>
        <v>0</v>
      </c>
      <c r="E20" s="57">
        <f t="shared" si="2"/>
        <v>493</v>
      </c>
      <c r="F20" s="33">
        <f t="shared" si="2"/>
        <v>80</v>
      </c>
      <c r="G20" s="59">
        <f t="shared" si="2"/>
        <v>493</v>
      </c>
      <c r="H20" s="33">
        <f t="shared" si="2"/>
        <v>80</v>
      </c>
    </row>
    <row r="21" spans="1:8" ht="13.5" thickTop="1">
      <c r="A21" s="35" t="s">
        <v>25</v>
      </c>
      <c r="B21" s="36" t="s">
        <v>26</v>
      </c>
      <c r="C21" s="39">
        <v>0</v>
      </c>
      <c r="D21" s="60"/>
      <c r="E21" s="39">
        <v>0</v>
      </c>
      <c r="F21" s="39">
        <v>0</v>
      </c>
      <c r="G21" s="38">
        <v>0</v>
      </c>
      <c r="H21" s="39">
        <v>0</v>
      </c>
    </row>
    <row r="22" spans="1:8">
      <c r="A22" s="40" t="s">
        <v>27</v>
      </c>
      <c r="B22" s="36" t="s">
        <v>26</v>
      </c>
      <c r="C22" s="37">
        <v>44671</v>
      </c>
      <c r="D22" s="61">
        <v>0</v>
      </c>
      <c r="E22" s="39">
        <v>0</v>
      </c>
      <c r="F22" s="39">
        <v>0</v>
      </c>
      <c r="G22" s="38">
        <v>0</v>
      </c>
      <c r="H22" s="39">
        <v>0</v>
      </c>
    </row>
    <row r="23" spans="1:8">
      <c r="A23" s="40" t="s">
        <v>28</v>
      </c>
      <c r="B23" s="54" t="s">
        <v>26</v>
      </c>
      <c r="C23" s="37">
        <v>88689</v>
      </c>
      <c r="D23" s="62">
        <v>0</v>
      </c>
      <c r="E23" s="39">
        <v>0</v>
      </c>
      <c r="F23" s="39">
        <v>0</v>
      </c>
      <c r="G23" s="38">
        <v>0</v>
      </c>
      <c r="H23" s="39">
        <v>0</v>
      </c>
    </row>
    <row r="24" spans="1:8">
      <c r="A24" s="40" t="s">
        <v>29</v>
      </c>
      <c r="B24" s="54" t="s">
        <v>26</v>
      </c>
      <c r="C24" s="37">
        <v>14466</v>
      </c>
      <c r="D24" s="53">
        <v>0</v>
      </c>
      <c r="E24" s="39">
        <v>493</v>
      </c>
      <c r="F24" s="39">
        <v>80</v>
      </c>
      <c r="G24" s="38">
        <v>493</v>
      </c>
      <c r="H24" s="39">
        <v>80</v>
      </c>
    </row>
    <row r="25" spans="1:8">
      <c r="A25" s="40" t="s">
        <v>30</v>
      </c>
      <c r="B25" s="36" t="s">
        <v>26</v>
      </c>
      <c r="C25" s="63">
        <v>252671</v>
      </c>
      <c r="D25" s="53">
        <v>0</v>
      </c>
      <c r="E25" s="39">
        <v>0</v>
      </c>
      <c r="F25" s="39"/>
      <c r="G25" s="38">
        <v>0</v>
      </c>
      <c r="H25" s="39">
        <v>0</v>
      </c>
    </row>
    <row r="26" spans="1:8">
      <c r="A26" s="40" t="s">
        <v>31</v>
      </c>
      <c r="B26" s="36" t="s">
        <v>26</v>
      </c>
      <c r="C26" s="63">
        <v>829276</v>
      </c>
      <c r="D26" s="53">
        <v>0</v>
      </c>
      <c r="E26" s="39">
        <v>0</v>
      </c>
      <c r="F26" s="39">
        <v>0</v>
      </c>
      <c r="G26" s="38">
        <v>0</v>
      </c>
      <c r="H26" s="39">
        <v>0</v>
      </c>
    </row>
    <row r="27" spans="1:8">
      <c r="A27" s="40" t="s">
        <v>32</v>
      </c>
      <c r="B27" s="54" t="s">
        <v>26</v>
      </c>
      <c r="C27" s="63">
        <v>692934</v>
      </c>
      <c r="D27" s="53">
        <v>0</v>
      </c>
      <c r="E27" s="39">
        <v>0</v>
      </c>
      <c r="F27" s="39">
        <v>0</v>
      </c>
      <c r="G27" s="38">
        <v>0</v>
      </c>
      <c r="H27" s="39">
        <v>0</v>
      </c>
    </row>
    <row r="28" spans="1:8">
      <c r="A28" s="40" t="s">
        <v>33</v>
      </c>
      <c r="B28" s="54" t="s">
        <v>26</v>
      </c>
      <c r="C28" s="63">
        <v>559941</v>
      </c>
      <c r="D28" s="53">
        <v>0</v>
      </c>
      <c r="E28" s="39">
        <v>0</v>
      </c>
      <c r="F28" s="39">
        <v>0</v>
      </c>
      <c r="G28" s="38">
        <v>0</v>
      </c>
      <c r="H28" s="39">
        <v>0</v>
      </c>
    </row>
    <row r="29" spans="1:8">
      <c r="A29" s="35" t="s">
        <v>34</v>
      </c>
      <c r="B29" s="54" t="s">
        <v>16</v>
      </c>
      <c r="C29" s="37">
        <v>598</v>
      </c>
      <c r="D29" s="64">
        <v>0</v>
      </c>
      <c r="E29" s="39">
        <v>0</v>
      </c>
      <c r="F29" s="39">
        <v>0</v>
      </c>
      <c r="G29" s="38">
        <v>0</v>
      </c>
      <c r="H29" s="39">
        <v>0</v>
      </c>
    </row>
    <row r="30" spans="1:8">
      <c r="A30" s="40" t="s">
        <v>35</v>
      </c>
      <c r="B30" s="36" t="s">
        <v>26</v>
      </c>
      <c r="C30" s="37">
        <v>172868</v>
      </c>
      <c r="D30" s="60">
        <v>0</v>
      </c>
      <c r="E30" s="39">
        <v>0</v>
      </c>
      <c r="F30" s="39">
        <v>0</v>
      </c>
      <c r="G30" s="38">
        <v>0</v>
      </c>
      <c r="H30" s="39">
        <v>0</v>
      </c>
    </row>
    <row r="31" spans="1:8">
      <c r="A31" s="40" t="s">
        <v>36</v>
      </c>
      <c r="B31" s="65" t="s">
        <v>26</v>
      </c>
      <c r="C31" s="37">
        <v>0</v>
      </c>
      <c r="D31" s="38"/>
      <c r="E31" s="39">
        <v>0</v>
      </c>
      <c r="F31" s="39">
        <v>0</v>
      </c>
      <c r="G31" s="38">
        <v>0</v>
      </c>
      <c r="H31" s="39">
        <v>0</v>
      </c>
    </row>
    <row r="32" spans="1:8" ht="13.5" thickBot="1">
      <c r="A32" s="66" t="s">
        <v>37</v>
      </c>
      <c r="B32" s="56"/>
      <c r="C32" s="67">
        <v>0</v>
      </c>
      <c r="D32" s="58">
        <f t="shared" ref="D32:H32" si="3">SUM(D33)</f>
        <v>0</v>
      </c>
      <c r="E32" s="68">
        <f t="shared" si="3"/>
        <v>0</v>
      </c>
      <c r="F32" s="68">
        <f t="shared" si="3"/>
        <v>0</v>
      </c>
      <c r="G32" s="69">
        <f t="shared" si="3"/>
        <v>0</v>
      </c>
      <c r="H32" s="68">
        <f t="shared" si="3"/>
        <v>0</v>
      </c>
    </row>
    <row r="33" spans="1:8" ht="13.5" thickTop="1">
      <c r="A33" s="40" t="s">
        <v>38</v>
      </c>
      <c r="B33" s="70" t="s">
        <v>16</v>
      </c>
      <c r="C33" s="46">
        <v>0</v>
      </c>
      <c r="D33" s="41">
        <v>0</v>
      </c>
      <c r="E33" s="46">
        <v>0</v>
      </c>
      <c r="F33" s="71">
        <v>0</v>
      </c>
      <c r="G33" s="41">
        <v>0</v>
      </c>
      <c r="H33" s="71">
        <v>0</v>
      </c>
    </row>
    <row r="34" spans="1:8" ht="13.5" thickBot="1">
      <c r="A34" s="72" t="s">
        <v>39</v>
      </c>
      <c r="B34" s="73"/>
      <c r="C34" s="74"/>
      <c r="D34" s="75"/>
      <c r="E34" s="76"/>
      <c r="F34" s="77"/>
      <c r="G34" s="78"/>
      <c r="H34" s="77"/>
    </row>
    <row r="35" spans="1:8" ht="14.25" thickTop="1" thickBot="1">
      <c r="A35" s="79" t="s">
        <v>40</v>
      </c>
      <c r="B35" s="56" t="s">
        <v>41</v>
      </c>
      <c r="C35" s="80">
        <f>SUM(C36:C43)</f>
        <v>562860.11</v>
      </c>
      <c r="D35" s="81">
        <f t="shared" ref="D35" si="4">SUM(D36:D43)</f>
        <v>0</v>
      </c>
      <c r="E35" s="82">
        <f>SUM(E36:E43)</f>
        <v>781</v>
      </c>
      <c r="F35" s="82">
        <f t="shared" ref="F35:H35" si="5">SUM(F36:F43)</f>
        <v>0</v>
      </c>
      <c r="G35" s="83">
        <f t="shared" si="5"/>
        <v>781</v>
      </c>
      <c r="H35" s="82">
        <f t="shared" si="5"/>
        <v>0</v>
      </c>
    </row>
    <row r="36" spans="1:8" ht="13.5" thickTop="1">
      <c r="A36" s="84" t="s">
        <v>42</v>
      </c>
      <c r="B36" s="36"/>
      <c r="C36" s="85"/>
      <c r="D36" s="86"/>
      <c r="E36" s="39"/>
      <c r="F36" s="48"/>
      <c r="G36" s="38"/>
      <c r="H36" s="48"/>
    </row>
    <row r="37" spans="1:8">
      <c r="A37" s="84" t="s">
        <v>43</v>
      </c>
      <c r="B37" s="36"/>
      <c r="C37" s="85"/>
      <c r="D37" s="86"/>
      <c r="E37" s="39"/>
      <c r="F37" s="48"/>
      <c r="G37" s="38"/>
      <c r="H37" s="48"/>
    </row>
    <row r="38" spans="1:8">
      <c r="A38" s="87" t="s">
        <v>44</v>
      </c>
      <c r="B38" s="54" t="s">
        <v>16</v>
      </c>
      <c r="C38" s="46">
        <v>62811</v>
      </c>
      <c r="D38" s="41">
        <v>0</v>
      </c>
      <c r="E38" s="46">
        <v>781</v>
      </c>
      <c r="F38" s="50">
        <v>0</v>
      </c>
      <c r="G38" s="41">
        <v>781</v>
      </c>
      <c r="H38" s="50">
        <v>0</v>
      </c>
    </row>
    <row r="39" spans="1:8">
      <c r="A39" s="84" t="s">
        <v>45</v>
      </c>
      <c r="B39" s="36"/>
      <c r="C39" s="84"/>
      <c r="D39" s="86"/>
      <c r="E39" s="46"/>
      <c r="F39" s="50"/>
      <c r="G39" s="41"/>
      <c r="H39" s="50">
        <v>0</v>
      </c>
    </row>
    <row r="40" spans="1:8">
      <c r="A40" s="88" t="s">
        <v>46</v>
      </c>
      <c r="B40" s="54" t="s">
        <v>16</v>
      </c>
      <c r="C40" s="39">
        <v>0</v>
      </c>
      <c r="D40" s="38"/>
      <c r="E40" s="46">
        <v>0</v>
      </c>
      <c r="F40" s="46">
        <v>0</v>
      </c>
      <c r="G40" s="41">
        <v>0</v>
      </c>
      <c r="H40" s="50">
        <v>0</v>
      </c>
    </row>
    <row r="41" spans="1:8">
      <c r="A41" s="87" t="s">
        <v>47</v>
      </c>
      <c r="B41" s="36" t="s">
        <v>16</v>
      </c>
      <c r="C41" s="46">
        <v>188.11</v>
      </c>
      <c r="D41" s="41">
        <v>0</v>
      </c>
      <c r="E41" s="46">
        <v>0</v>
      </c>
      <c r="F41" s="71">
        <v>0</v>
      </c>
      <c r="G41" s="41">
        <v>0</v>
      </c>
      <c r="H41" s="50">
        <v>0</v>
      </c>
    </row>
    <row r="42" spans="1:8">
      <c r="A42" s="84" t="s">
        <v>48</v>
      </c>
      <c r="B42" s="36"/>
      <c r="C42" s="84"/>
      <c r="D42" s="86"/>
      <c r="E42" s="46"/>
      <c r="F42" s="71"/>
      <c r="G42" s="41"/>
      <c r="H42" s="50">
        <v>0</v>
      </c>
    </row>
    <row r="43" spans="1:8">
      <c r="A43" s="89" t="s">
        <v>49</v>
      </c>
      <c r="B43" s="36" t="s">
        <v>26</v>
      </c>
      <c r="C43" s="46">
        <v>499861</v>
      </c>
      <c r="D43" s="41"/>
      <c r="E43" s="50">
        <v>0</v>
      </c>
      <c r="F43" s="46">
        <v>0</v>
      </c>
      <c r="G43" s="90">
        <v>0</v>
      </c>
      <c r="H43" s="50">
        <v>0</v>
      </c>
    </row>
    <row r="44" spans="1:8" ht="13.5" thickBot="1">
      <c r="A44" s="91" t="s">
        <v>50</v>
      </c>
      <c r="B44" s="92"/>
      <c r="C44" s="93"/>
      <c r="D44" s="94"/>
      <c r="E44" s="95"/>
      <c r="F44" s="96"/>
      <c r="G44" s="97"/>
      <c r="H44" s="96"/>
    </row>
    <row r="45" spans="1:8" ht="13.5" thickBot="1">
      <c r="A45" s="98" t="s">
        <v>51</v>
      </c>
      <c r="B45" s="99" t="s">
        <v>41</v>
      </c>
      <c r="C45" s="100">
        <f>(C9+C20+C32+C35)</f>
        <v>8891691.1099999994</v>
      </c>
      <c r="D45" s="101" t="s">
        <v>41</v>
      </c>
      <c r="E45" s="102">
        <v>0</v>
      </c>
      <c r="F45" s="102">
        <v>0</v>
      </c>
      <c r="G45" s="103">
        <v>0</v>
      </c>
      <c r="H45" s="102">
        <v>0</v>
      </c>
    </row>
    <row r="46" spans="1:8" ht="13.5" thickBot="1">
      <c r="A46" s="104" t="s">
        <v>41</v>
      </c>
      <c r="B46" s="105"/>
      <c r="C46" s="106"/>
      <c r="D46" s="107">
        <f>(D9+D20+D32+D35)</f>
        <v>0</v>
      </c>
      <c r="E46" s="108">
        <f>(E9+E20+E32+E35)</f>
        <v>24547</v>
      </c>
      <c r="F46" s="108">
        <f>(F9+F20+F32+F35)</f>
        <v>7551</v>
      </c>
      <c r="G46" s="109">
        <f>(G9+G20+G32+G35)</f>
        <v>24547</v>
      </c>
      <c r="H46" s="108">
        <f>(H9+H20+H32+H35)</f>
        <v>7551</v>
      </c>
    </row>
    <row r="47" spans="1:8">
      <c r="A47" s="98" t="s">
        <v>41</v>
      </c>
      <c r="B47" s="105"/>
      <c r="C47" s="106"/>
      <c r="D47" s="101" t="s">
        <v>41</v>
      </c>
      <c r="E47" s="108"/>
      <c r="F47" s="108">
        <f>SUM(E46:F46)</f>
        <v>32098</v>
      </c>
      <c r="G47" s="109"/>
      <c r="H47" s="108">
        <f>SUM(G46:H46)</f>
        <v>32098</v>
      </c>
    </row>
    <row r="48" spans="1:8" ht="13.5" thickBot="1">
      <c r="A48" s="110"/>
      <c r="B48" s="111"/>
      <c r="C48" s="112"/>
      <c r="D48" s="113"/>
      <c r="E48" s="112"/>
      <c r="F48" s="112"/>
      <c r="G48" s="114"/>
      <c r="H48" s="112"/>
    </row>
    <row r="49" spans="1:8" ht="13.5" thickBot="1">
      <c r="A49" s="115"/>
      <c r="B49" s="105"/>
      <c r="C49" s="105"/>
      <c r="D49" s="105"/>
      <c r="E49" s="105"/>
      <c r="F49" s="105"/>
      <c r="G49" s="3"/>
      <c r="H49" s="3"/>
    </row>
    <row r="50" spans="1:8">
      <c r="A50" s="116" t="s">
        <v>52</v>
      </c>
      <c r="B50" s="117">
        <f>SUM(B51:B54)</f>
        <v>915981</v>
      </c>
      <c r="C50" s="118" t="s">
        <v>41</v>
      </c>
      <c r="D50" s="118"/>
      <c r="E50" s="118"/>
      <c r="F50" s="118"/>
      <c r="G50" s="3"/>
      <c r="H50" s="3"/>
    </row>
    <row r="51" spans="1:8">
      <c r="A51" s="119" t="s">
        <v>53</v>
      </c>
      <c r="B51" s="120">
        <v>187161</v>
      </c>
      <c r="C51" s="121" t="s">
        <v>41</v>
      </c>
      <c r="D51" s="121"/>
      <c r="E51" s="122"/>
      <c r="F51" s="122"/>
      <c r="G51" s="3"/>
      <c r="H51" s="3"/>
    </row>
    <row r="52" spans="1:8">
      <c r="A52" s="123" t="s">
        <v>54</v>
      </c>
      <c r="B52" s="120">
        <v>45369</v>
      </c>
      <c r="C52" s="122"/>
      <c r="D52" s="122"/>
      <c r="E52" s="122"/>
      <c r="F52" s="122"/>
      <c r="G52" s="3"/>
      <c r="H52" s="3"/>
    </row>
    <row r="53" spans="1:8">
      <c r="A53" s="124" t="s">
        <v>55</v>
      </c>
      <c r="B53" s="120">
        <v>505920</v>
      </c>
      <c r="C53" s="122"/>
      <c r="D53" s="122"/>
      <c r="E53" s="122"/>
      <c r="F53" s="122"/>
      <c r="G53" s="3"/>
      <c r="H53" s="3"/>
    </row>
    <row r="54" spans="1:8">
      <c r="A54" s="125" t="s">
        <v>56</v>
      </c>
      <c r="B54" s="126">
        <v>177531</v>
      </c>
      <c r="C54" s="122"/>
      <c r="D54" s="122"/>
      <c r="E54" s="122"/>
      <c r="F54" s="122"/>
      <c r="G54" s="3"/>
      <c r="H54" s="3"/>
    </row>
    <row r="55" spans="1:8">
      <c r="A55" s="127"/>
      <c r="B55" s="122"/>
      <c r="C55" s="122"/>
      <c r="D55" s="122"/>
      <c r="E55" s="122"/>
      <c r="F55" s="122"/>
      <c r="G55" s="3"/>
      <c r="H55" s="3"/>
    </row>
    <row r="56" spans="1:8">
      <c r="A56" s="128" t="s">
        <v>57</v>
      </c>
      <c r="B56" s="129"/>
      <c r="C56" s="129"/>
      <c r="D56" s="129"/>
      <c r="E56" s="129"/>
      <c r="F56" s="129"/>
      <c r="G56" s="3"/>
      <c r="H56" s="3"/>
    </row>
    <row r="57" spans="1:8">
      <c r="A57" s="129" t="s">
        <v>58</v>
      </c>
      <c r="B57" s="129"/>
      <c r="C57" s="129"/>
      <c r="D57" s="129"/>
      <c r="E57" s="129"/>
      <c r="F57" s="129"/>
      <c r="G57" s="3"/>
      <c r="H57" s="3"/>
    </row>
    <row r="58" spans="1:8">
      <c r="A58" s="3" t="s">
        <v>59</v>
      </c>
      <c r="B58" s="129"/>
      <c r="C58" s="129"/>
      <c r="D58" s="129"/>
      <c r="E58" s="129"/>
      <c r="F58" s="129"/>
      <c r="G58" s="3"/>
      <c r="H58" s="3"/>
    </row>
    <row r="59" spans="1:8">
      <c r="A59" s="130" t="s">
        <v>60</v>
      </c>
      <c r="B59" s="129"/>
      <c r="C59" s="129"/>
      <c r="D59" s="129"/>
      <c r="E59" s="129"/>
      <c r="F59" s="129"/>
      <c r="G59" s="3"/>
      <c r="H59" s="3"/>
    </row>
    <row r="60" spans="1:8">
      <c r="A60" s="131" t="s">
        <v>61</v>
      </c>
      <c r="B60" s="3"/>
      <c r="C60" s="3"/>
      <c r="D60" s="3"/>
      <c r="E60" s="3"/>
      <c r="F60" s="3"/>
      <c r="G60" s="3"/>
      <c r="H60" s="3"/>
    </row>
    <row r="61" spans="1:8">
      <c r="A61" s="129" t="s">
        <v>62</v>
      </c>
      <c r="B61" s="3"/>
      <c r="C61" s="3"/>
      <c r="D61" s="3"/>
      <c r="E61" s="3"/>
      <c r="F61" s="3"/>
      <c r="G61" s="3"/>
      <c r="H61" s="3"/>
    </row>
    <row r="62" spans="1:8">
      <c r="A62" s="129" t="s">
        <v>63</v>
      </c>
    </row>
    <row r="63" spans="1:8">
      <c r="A63" s="128" t="s">
        <v>64</v>
      </c>
    </row>
    <row r="64" spans="1:8">
      <c r="A64" s="132" t="s">
        <v>65</v>
      </c>
    </row>
  </sheetData>
  <mergeCells count="5">
    <mergeCell ref="A6:A8"/>
    <mergeCell ref="D6:H6"/>
    <mergeCell ref="D7:D8"/>
    <mergeCell ref="E7:F7"/>
    <mergeCell ref="G7:H7"/>
  </mergeCells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C13:D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04-18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cp:lastPrinted>2018-05-29T15:26:02Z</cp:lastPrinted>
  <dcterms:created xsi:type="dcterms:W3CDTF">2018-05-29T15:24:44Z</dcterms:created>
  <dcterms:modified xsi:type="dcterms:W3CDTF">2018-05-29T15:26:44Z</dcterms:modified>
</cp:coreProperties>
</file>