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12-17" sheetId="1" r:id="rId1"/>
  </sheets>
  <calcPr calcId="125725"/>
</workbook>
</file>

<file path=xl/calcChain.xml><?xml version="1.0" encoding="utf-8"?>
<calcChain xmlns="http://schemas.openxmlformats.org/spreadsheetml/2006/main">
  <c r="B49" i="1"/>
  <c r="H34"/>
  <c r="G34"/>
  <c r="F34"/>
  <c r="E34"/>
  <c r="D34"/>
  <c r="C34"/>
  <c r="H31"/>
  <c r="G31"/>
  <c r="F31"/>
  <c r="E31"/>
  <c r="D31"/>
  <c r="H19"/>
  <c r="G19"/>
  <c r="F19"/>
  <c r="E19"/>
  <c r="D19"/>
  <c r="C19"/>
  <c r="H12"/>
  <c r="G12"/>
  <c r="F12"/>
  <c r="E12"/>
  <c r="E8" s="1"/>
  <c r="E45" s="1"/>
  <c r="F46" s="1"/>
  <c r="D12"/>
  <c r="C12"/>
  <c r="H9"/>
  <c r="G9"/>
  <c r="G8" s="1"/>
  <c r="G45" s="1"/>
  <c r="F9"/>
  <c r="F8" s="1"/>
  <c r="F45" s="1"/>
  <c r="E9"/>
  <c r="D9"/>
  <c r="H8"/>
  <c r="H45" s="1"/>
  <c r="D8"/>
  <c r="D45" s="1"/>
  <c r="C8"/>
  <c r="C44" s="1"/>
  <c r="H46" l="1"/>
</calcChain>
</file>

<file path=xl/sharedStrings.xml><?xml version="1.0" encoding="utf-8"?>
<sst xmlns="http://schemas.openxmlformats.org/spreadsheetml/2006/main" count="96" uniqueCount="66">
  <si>
    <t>GOBIERNO DE LA PROVINCIA DE SAN JUAN  -  PROVISORIA -</t>
  </si>
  <si>
    <t>MINISTERIO DE HACIENDA Y FINANZAS</t>
  </si>
  <si>
    <t xml:space="preserve"> Anexo II –STOCK DE DEUDA DE LA ADMINISTRACION PUBLICA NO FINANCIERA</t>
  </si>
  <si>
    <t>PRESTAMISTA</t>
  </si>
  <si>
    <t>MONEDA</t>
  </si>
  <si>
    <t>DEUDA</t>
  </si>
  <si>
    <t>CUARTO TRIMESTRE  DE  2017</t>
  </si>
  <si>
    <t>Uso del Credito</t>
  </si>
  <si>
    <t>DEVENGADO</t>
  </si>
  <si>
    <t>BASE CAJA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</si>
  <si>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</si>
  <si>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</si>
  <si>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</si>
  <si>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</si>
  <si>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</si>
  <si>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 xml:space="preserve">Programa Federal de Desendeudamiento                                                                      </t>
  </si>
  <si>
    <t>Pesos</t>
  </si>
  <si>
    <t>OTROS ENTES DEL ESTADO NACIONAL</t>
  </si>
  <si>
    <t>SUPERINTENDENCIA DEL SERVICIO DE SALUD</t>
  </si>
  <si>
    <t xml:space="preserve">Administracion Federal de Ingresos Publicos ( convenio vales alimentarios)                          Nota N° 6        </t>
  </si>
  <si>
    <t xml:space="preserve">Administracion Federal de Ingresos Publicos--DECRETO 1123-MHF-2013-Convenio mayores costos                             </t>
  </si>
  <si>
    <t xml:space="preserve">Programa Federal De Fortalecimiento Operativo en Areas de Seg. Y Salud--PROFEDESS-                                          </t>
  </si>
  <si>
    <t>Fondo de Garantia de Sustentabilidad</t>
  </si>
  <si>
    <t>Administración Federal de Ingresos Públicos- Ley 1593-I Plan de Pago Previsional J 607314</t>
  </si>
  <si>
    <t>FINANCIAMIENTO DE ORGANISMOS MULTILATERALES DE CREDITO</t>
  </si>
  <si>
    <t>BID 830-PRODISM (PROG. Municipal)</t>
  </si>
  <si>
    <t>dólar</t>
  </si>
  <si>
    <t>BID Nº 899Y Nº4150-Programa de Servicio Agrícolas Pciales -Nota Nº 5-</t>
  </si>
  <si>
    <t>BID Nº 2573--OC-AR</t>
  </si>
  <si>
    <t>FIDA Nº 713</t>
  </si>
  <si>
    <t>BID-AR-L-1022 Y BID1798-OC-AR-Prog.para el Des.dela Pccion y Empleo de la Pcia.San Juan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</si>
  <si>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</si>
  <si>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</si>
  <si>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</si>
  <si>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</si>
  <si>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 xml:space="preserve">BID-940-Programa Mejoramiento de Barrios                                                                     Nota Nº 4                        </t>
  </si>
  <si>
    <t xml:space="preserve">BID 845 -OC-Ar PRISE                                                                                          </t>
  </si>
  <si>
    <t>ENTIDADES BANCARIAS Y FINANCIERAS</t>
  </si>
  <si>
    <t>Banco Boston (Cedido al Banco Patagonia)                                                                      Nota Nº 5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</si>
  <si>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</si>
  <si>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</si>
  <si>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</si>
  <si>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</si>
  <si>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</si>
  <si>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</si>
  <si>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</si>
  <si>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</si>
  <si>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</si>
  <si>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</si>
  <si>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</si>
  <si>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</si>
  <si>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</si>
  <si>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</si>
  <si>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</si>
  <si>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</si>
  <si>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</si>
  <si>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</si>
  <si>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 18,649(</t>
    </r>
    <r>
      <rPr>
        <b/>
        <i/>
        <sz val="10"/>
        <rFont val="Arial"/>
        <family val="2"/>
      </rPr>
      <t>Cotización del dólar al   31/12/17)</t>
    </r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</si>
  <si>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del servicio de la deuda como </t>
    </r>
    <r>
      <rPr>
        <b/>
        <sz val="10"/>
        <rFont val="Arial"/>
        <family val="2"/>
      </rPr>
      <t>un aporte anual no reintegrable,</t>
    </r>
  </si>
  <si>
    <r>
      <t xml:space="preserve">durante los años que corresponda 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</si>
  <si>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</si>
  <si>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El 15/09/2017 venció la tercer cuota, la cual fue cancelada, la misma se regularizó en el mes de octubre de 2017.</t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</si>
  <si>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</si>
  <si>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</si>
  <si>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t>Nota  Nº  5: El saldo de deuda se ajustó de acuerdo al CER pactado.</t>
  </si>
  <si>
    <r>
      <t xml:space="preserve">Nota N° 6: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</si>
</sst>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9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134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3" fillId="0" borderId="13" xfId="0" applyNumberFormat="1" applyFont="1" applyFill="1" applyBorder="1"/>
    <xf numFmtId="164" fontId="3" fillId="0" borderId="15" xfId="0" applyNumberFormat="1" applyFont="1" applyFill="1" applyBorder="1" applyAlignment="1"/>
    <xf numFmtId="164" fontId="3" fillId="0" borderId="15" xfId="0" applyNumberFormat="1" applyFont="1" applyFill="1" applyBorder="1"/>
    <xf numFmtId="0" fontId="3" fillId="0" borderId="16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6" fontId="1" fillId="0" borderId="16" xfId="1" applyNumberFormat="1" applyFont="1" applyFill="1" applyBorder="1" applyAlignment="1" applyProtection="1">
      <alignment vertical="top"/>
    </xf>
    <xf numFmtId="164" fontId="3" fillId="0" borderId="17" xfId="0" applyNumberFormat="1" applyFont="1" applyFill="1" applyBorder="1" applyAlignment="1"/>
    <xf numFmtId="164" fontId="3" fillId="0" borderId="18" xfId="0" applyNumberFormat="1" applyFont="1" applyFill="1" applyBorder="1"/>
    <xf numFmtId="164" fontId="3" fillId="0" borderId="17" xfId="0" applyNumberFormat="1" applyFont="1" applyFill="1" applyBorder="1"/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166" fontId="0" fillId="2" borderId="6" xfId="1" applyNumberFormat="1" applyFont="1" applyFill="1" applyBorder="1" applyAlignment="1" applyProtection="1"/>
    <xf numFmtId="166" fontId="0" fillId="0" borderId="7" xfId="1" applyNumberFormat="1" applyFont="1" applyFill="1" applyBorder="1" applyAlignment="1" applyProtection="1"/>
    <xf numFmtId="166" fontId="0" fillId="0" borderId="6" xfId="1" applyNumberFormat="1" applyFont="1" applyFill="1" applyBorder="1" applyAlignment="1" applyProtection="1"/>
    <xf numFmtId="0" fontId="0" fillId="0" borderId="6" xfId="0" applyFill="1" applyBorder="1"/>
    <xf numFmtId="166" fontId="1" fillId="0" borderId="6" xfId="1" applyNumberFormat="1" applyFont="1" applyFill="1" applyBorder="1" applyAlignment="1" applyProtection="1">
      <alignment vertical="top"/>
    </xf>
    <xf numFmtId="166" fontId="1" fillId="0" borderId="7" xfId="1" applyNumberFormat="1" applyFont="1" applyFill="1" applyBorder="1" applyAlignment="1" applyProtection="1"/>
    <xf numFmtId="0" fontId="3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3" fillId="0" borderId="19" xfId="0" applyNumberFormat="1" applyFont="1" applyFill="1" applyBorder="1"/>
    <xf numFmtId="164" fontId="3" fillId="0" borderId="20" xfId="0" applyNumberFormat="1" applyFont="1" applyFill="1" applyBorder="1"/>
    <xf numFmtId="166" fontId="1" fillId="0" borderId="6" xfId="1" applyNumberFormat="1" applyFont="1" applyFill="1" applyBorder="1" applyAlignment="1" applyProtection="1"/>
    <xf numFmtId="166" fontId="6" fillId="0" borderId="6" xfId="1" applyNumberFormat="1" applyFont="1" applyFill="1" applyBorder="1" applyAlignment="1" applyProtection="1">
      <alignment horizontal="center"/>
    </xf>
    <xf numFmtId="166" fontId="0" fillId="0" borderId="6" xfId="1" applyNumberFormat="1" applyFont="1" applyFill="1" applyBorder="1" applyAlignment="1" applyProtection="1">
      <alignment horizontal="center"/>
    </xf>
    <xf numFmtId="166" fontId="6" fillId="0" borderId="7" xfId="1" applyNumberFormat="1" applyFont="1" applyFill="1" applyBorder="1" applyAlignment="1" applyProtection="1">
      <alignment horizontal="center"/>
    </xf>
    <xf numFmtId="166" fontId="1" fillId="0" borderId="6" xfId="1" applyNumberFormat="1" applyFont="1" applyFill="1" applyBorder="1" applyAlignment="1" applyProtection="1">
      <alignment horizontal="center"/>
    </xf>
    <xf numFmtId="0" fontId="0" fillId="2" borderId="6" xfId="0" applyFill="1" applyBorder="1"/>
    <xf numFmtId="166" fontId="7" fillId="0" borderId="6" xfId="1" applyNumberFormat="1" applyFont="1" applyFill="1" applyBorder="1" applyAlignment="1" applyProtection="1"/>
    <xf numFmtId="166" fontId="1" fillId="0" borderId="7" xfId="1" applyNumberFormat="1" applyFont="1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3" fillId="0" borderId="18" xfId="0" applyFont="1" applyBorder="1"/>
    <xf numFmtId="0" fontId="0" fillId="0" borderId="18" xfId="0" applyFont="1" applyFill="1" applyBorder="1" applyAlignment="1">
      <alignment horizontal="center"/>
    </xf>
    <xf numFmtId="166" fontId="3" fillId="0" borderId="18" xfId="0" applyNumberFormat="1" applyFont="1" applyFill="1" applyBorder="1"/>
    <xf numFmtId="166" fontId="3" fillId="0" borderId="17" xfId="0" applyNumberFormat="1" applyFont="1" applyFill="1" applyBorder="1" applyAlignment="1"/>
    <xf numFmtId="166" fontId="3" fillId="0" borderId="17" xfId="0" applyNumberFormat="1" applyFont="1" applyFill="1" applyBorder="1"/>
    <xf numFmtId="166" fontId="0" fillId="0" borderId="7" xfId="1" applyNumberFormat="1" applyFont="1" applyFill="1" applyBorder="1" applyAlignment="1" applyProtection="1">
      <alignment horizontal="center"/>
    </xf>
    <xf numFmtId="166" fontId="7" fillId="0" borderId="7" xfId="1" applyNumberFormat="1" applyFont="1" applyFill="1" applyBorder="1" applyAlignment="1" applyProtection="1">
      <alignment horizontal="center"/>
    </xf>
    <xf numFmtId="166" fontId="1" fillId="2" borderId="7" xfId="1" applyNumberFormat="1" applyFont="1" applyFill="1" applyBorder="1" applyAlignment="1" applyProtection="1">
      <alignment horizontal="center"/>
    </xf>
    <xf numFmtId="166" fontId="1" fillId="2" borderId="6" xfId="1" applyNumberFormat="1" applyFont="1" applyFill="1" applyBorder="1" applyAlignment="1" applyProtection="1"/>
    <xf numFmtId="166" fontId="8" fillId="2" borderId="7" xfId="1" applyNumberFormat="1" applyFont="1" applyFill="1" applyBorder="1" applyAlignment="1" applyProtection="1">
      <alignment horizontal="center"/>
    </xf>
    <xf numFmtId="0" fontId="0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6" fontId="3" fillId="2" borderId="18" xfId="0" applyNumberFormat="1" applyFont="1" applyFill="1" applyBorder="1" applyAlignment="1">
      <alignment horizontal="right"/>
    </xf>
    <xf numFmtId="166" fontId="3" fillId="0" borderId="18" xfId="0" applyNumberFormat="1" applyFont="1" applyFill="1" applyBorder="1" applyAlignment="1">
      <alignment horizontal="right"/>
    </xf>
    <xf numFmtId="166" fontId="3" fillId="0" borderId="17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167" fontId="1" fillId="0" borderId="6" xfId="1" applyNumberFormat="1" applyFont="1" applyFill="1" applyBorder="1" applyAlignment="1" applyProtection="1">
      <alignment horizontal="center"/>
    </xf>
    <xf numFmtId="0" fontId="3" fillId="0" borderId="18" xfId="0" applyFont="1" applyBorder="1" applyAlignment="1">
      <alignment horizontal="center"/>
    </xf>
    <xf numFmtId="166" fontId="3" fillId="0" borderId="18" xfId="0" applyNumberFormat="1" applyFont="1" applyFill="1" applyBorder="1" applyAlignment="1">
      <alignment horizontal="center"/>
    </xf>
    <xf numFmtId="166" fontId="3" fillId="2" borderId="22" xfId="0" applyNumberFormat="1" applyFont="1" applyFill="1" applyBorder="1" applyAlignment="1">
      <alignment horizontal="center"/>
    </xf>
    <xf numFmtId="166" fontId="3" fillId="0" borderId="23" xfId="0" applyNumberFormat="1" applyFont="1" applyFill="1" applyBorder="1" applyAlignment="1"/>
    <xf numFmtId="165" fontId="3" fillId="0" borderId="18" xfId="1" applyFont="1" applyFill="1" applyBorder="1" applyAlignment="1" applyProtection="1"/>
    <xf numFmtId="166" fontId="3" fillId="0" borderId="18" xfId="1" applyNumberFormat="1" applyFont="1" applyFill="1" applyBorder="1" applyAlignment="1" applyProtection="1">
      <alignment horizontal="center"/>
    </xf>
    <xf numFmtId="165" fontId="3" fillId="0" borderId="17" xfId="1" applyFont="1" applyFill="1" applyBorder="1" applyAlignment="1" applyProtection="1"/>
    <xf numFmtId="0" fontId="3" fillId="0" borderId="13" xfId="0" applyFont="1" applyFill="1" applyBorder="1" applyAlignment="1">
      <alignment horizontal="center"/>
    </xf>
    <xf numFmtId="166" fontId="3" fillId="2" borderId="14" xfId="1" applyNumberFormat="1" applyFont="1" applyFill="1" applyBorder="1" applyAlignment="1" applyProtection="1">
      <alignment horizontal="right"/>
    </xf>
    <xf numFmtId="166" fontId="3" fillId="0" borderId="24" xfId="1" applyNumberFormat="1" applyFont="1" applyFill="1" applyBorder="1" applyAlignment="1" applyProtection="1"/>
    <xf numFmtId="166" fontId="3" fillId="0" borderId="25" xfId="1" applyNumberFormat="1" applyFont="1" applyFill="1" applyBorder="1" applyAlignment="1" applyProtection="1">
      <alignment horizontal="right"/>
    </xf>
    <xf numFmtId="166" fontId="3" fillId="0" borderId="26" xfId="1" applyNumberFormat="1" applyFont="1" applyFill="1" applyBorder="1" applyAlignment="1" applyProtection="1">
      <alignment horizontal="right"/>
    </xf>
    <xf numFmtId="0" fontId="3" fillId="0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0" fillId="0" borderId="6" xfId="0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166" fontId="1" fillId="0" borderId="27" xfId="1" applyNumberFormat="1" applyFont="1" applyFill="1" applyBorder="1" applyAlignment="1" applyProtection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6" fontId="3" fillId="0" borderId="28" xfId="1" applyNumberFormat="1" applyFont="1" applyFill="1" applyBorder="1" applyAlignment="1" applyProtection="1">
      <alignment horizontal="right"/>
    </xf>
    <xf numFmtId="166" fontId="3" fillId="0" borderId="29" xfId="1" applyNumberFormat="1" applyFont="1" applyFill="1" applyBorder="1" applyAlignment="1" applyProtection="1"/>
    <xf numFmtId="165" fontId="0" fillId="0" borderId="28" xfId="1" applyFont="1" applyFill="1" applyBorder="1" applyAlignment="1" applyProtection="1"/>
    <xf numFmtId="166" fontId="6" fillId="0" borderId="28" xfId="1" applyNumberFormat="1" applyFont="1" applyFill="1" applyBorder="1" applyAlignment="1" applyProtection="1">
      <alignment horizontal="center"/>
    </xf>
    <xf numFmtId="165" fontId="0" fillId="0" borderId="29" xfId="1" applyFont="1" applyFill="1" applyBorder="1" applyAlignment="1" applyProtection="1"/>
    <xf numFmtId="0" fontId="3" fillId="0" borderId="7" xfId="0" applyFont="1" applyBorder="1" applyAlignment="1">
      <alignment horizontal="center"/>
    </xf>
    <xf numFmtId="165" fontId="3" fillId="0" borderId="0" xfId="0" applyNumberFormat="1" applyFont="1" applyBorder="1"/>
    <xf numFmtId="166" fontId="3" fillId="0" borderId="2" xfId="0" applyNumberFormat="1" applyFont="1" applyBorder="1" applyAlignment="1">
      <alignment horizontal="right"/>
    </xf>
    <xf numFmtId="166" fontId="3" fillId="0" borderId="7" xfId="0" applyNumberFormat="1" applyFont="1" applyBorder="1" applyAlignment="1"/>
    <xf numFmtId="165" fontId="3" fillId="0" borderId="21" xfId="0" applyNumberFormat="1" applyFont="1" applyBorder="1"/>
    <xf numFmtId="165" fontId="3" fillId="0" borderId="30" xfId="0" applyNumberFormat="1" applyFont="1" applyBorder="1"/>
    <xf numFmtId="0" fontId="3" fillId="3" borderId="7" xfId="0" applyFont="1" applyFill="1" applyBorder="1" applyAlignment="1">
      <alignment horizontal="left"/>
    </xf>
    <xf numFmtId="3" fontId="3" fillId="0" borderId="0" xfId="0" applyNumberFormat="1" applyFont="1" applyBorder="1"/>
    <xf numFmtId="3" fontId="3" fillId="0" borderId="6" xfId="0" applyNumberFormat="1" applyFont="1" applyBorder="1"/>
    <xf numFmtId="166" fontId="3" fillId="0" borderId="8" xfId="1" applyNumberFormat="1" applyFont="1" applyBorder="1" applyAlignment="1"/>
    <xf numFmtId="3" fontId="3" fillId="0" borderId="21" xfId="0" applyNumberFormat="1" applyFont="1" applyBorder="1"/>
    <xf numFmtId="3" fontId="3" fillId="0" borderId="30" xfId="0" applyNumberFormat="1" applyFont="1" applyBorder="1"/>
    <xf numFmtId="0" fontId="3" fillId="0" borderId="11" xfId="0" applyFont="1" applyBorder="1" applyAlignment="1">
      <alignment horizontal="center"/>
    </xf>
    <xf numFmtId="3" fontId="3" fillId="0" borderId="1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 applyAlignment="1"/>
    <xf numFmtId="3" fontId="3" fillId="0" borderId="1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31" xfId="0" applyFont="1" applyBorder="1"/>
    <xf numFmtId="166" fontId="3" fillId="0" borderId="32" xfId="0" applyNumberFormat="1" applyFont="1" applyBorder="1"/>
    <xf numFmtId="166" fontId="3" fillId="0" borderId="0" xfId="0" applyNumberFormat="1" applyFont="1" applyBorder="1"/>
    <xf numFmtId="0" fontId="0" fillId="0" borderId="33" xfId="0" applyFont="1" applyBorder="1" applyAlignment="1">
      <alignment wrapText="1"/>
    </xf>
    <xf numFmtId="166" fontId="0" fillId="0" borderId="34" xfId="1" applyNumberFormat="1" applyFont="1" applyFill="1" applyBorder="1" applyAlignment="1" applyProtection="1"/>
    <xf numFmtId="166" fontId="6" fillId="0" borderId="0" xfId="1" applyNumberFormat="1" applyFont="1" applyFill="1" applyBorder="1" applyAlignment="1" applyProtection="1"/>
    <xf numFmtId="166" fontId="0" fillId="0" borderId="0" xfId="1" applyNumberFormat="1" applyFont="1" applyFill="1" applyBorder="1" applyAlignment="1" applyProtection="1"/>
    <xf numFmtId="0" fontId="0" fillId="0" borderId="33" xfId="0" applyFont="1" applyBorder="1"/>
    <xf numFmtId="0" fontId="0" fillId="0" borderId="33" xfId="0" applyFont="1" applyFill="1" applyBorder="1"/>
    <xf numFmtId="0" fontId="0" fillId="0" borderId="35" xfId="0" applyFont="1" applyFill="1" applyBorder="1"/>
    <xf numFmtId="166" fontId="0" fillId="0" borderId="35" xfId="1" applyNumberFormat="1" applyFont="1" applyFill="1" applyBorder="1" applyAlignment="1" applyProtection="1"/>
    <xf numFmtId="0" fontId="0" fillId="0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" fontId="3" fillId="0" borderId="4" xfId="0" applyNumberFormat="1" applyFont="1" applyFill="1" applyBorder="1" applyAlignment="1">
      <alignment horizontal="center"/>
    </xf>
    <xf numFmtId="17" fontId="3" fillId="0" borderId="8" xfId="0" applyNumberFormat="1" applyFont="1" applyFill="1" applyBorder="1" applyAlignment="1">
      <alignment horizontal="center"/>
    </xf>
    <xf numFmtId="17" fontId="3" fillId="0" borderId="9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90" zoomScaleNormal="90" workbookViewId="0"/>
  </sheetViews>
  <sheetFormatPr baseColWidth="10" defaultRowHeight="12.75"/>
  <cols>
    <col min="1" max="1" width="84.7109375" customWidth="1"/>
    <col min="2" max="2" width="16.42578125" customWidth="1"/>
    <col min="3" max="3" width="18.42578125" customWidth="1"/>
    <col min="4" max="4" width="16" customWidth="1"/>
    <col min="5" max="5" width="20" customWidth="1"/>
    <col min="6" max="6" width="15.28515625" customWidth="1"/>
    <col min="7" max="8" width="16.28515625" customWidth="1"/>
  </cols>
  <sheetData>
    <row r="1" spans="1:8" ht="15.75">
      <c r="A1" s="1" t="s">
        <v>0</v>
      </c>
      <c r="B1" s="1"/>
      <c r="C1" s="1"/>
      <c r="D1" s="1"/>
      <c r="E1" s="1"/>
      <c r="F1" s="2"/>
      <c r="G1" s="3"/>
      <c r="H1" s="3"/>
    </row>
    <row r="2" spans="1:8" ht="15.75">
      <c r="A2" s="1" t="s">
        <v>1</v>
      </c>
      <c r="B2" s="1"/>
      <c r="C2" s="1"/>
      <c r="D2" s="1"/>
      <c r="E2" s="1"/>
      <c r="F2" s="2"/>
      <c r="G2" s="3"/>
      <c r="H2" s="3"/>
    </row>
    <row r="3" spans="1:8" ht="15.75">
      <c r="A3" s="1"/>
      <c r="B3" s="1"/>
      <c r="C3" s="1"/>
      <c r="D3" s="1"/>
      <c r="E3" s="1"/>
      <c r="F3" s="3"/>
      <c r="G3" s="3"/>
      <c r="H3" s="3"/>
    </row>
    <row r="4" spans="1:8" ht="15" customHeight="1" thickBot="1">
      <c r="A4" s="1" t="s">
        <v>2</v>
      </c>
      <c r="B4" s="1"/>
      <c r="C4" s="1"/>
      <c r="D4" s="1"/>
      <c r="E4" s="1"/>
      <c r="F4" s="3"/>
      <c r="G4" s="3"/>
      <c r="H4" s="4"/>
    </row>
    <row r="5" spans="1:8" ht="15" customHeight="1" thickBot="1">
      <c r="A5" s="123" t="s">
        <v>3</v>
      </c>
      <c r="B5" s="5" t="s">
        <v>4</v>
      </c>
      <c r="C5" s="6" t="s">
        <v>5</v>
      </c>
      <c r="D5" s="126" t="s">
        <v>6</v>
      </c>
      <c r="E5" s="127"/>
      <c r="F5" s="127"/>
      <c r="G5" s="127"/>
      <c r="H5" s="128"/>
    </row>
    <row r="6" spans="1:8" ht="15" customHeight="1" thickBot="1">
      <c r="A6" s="124"/>
      <c r="B6" s="7"/>
      <c r="C6" s="8"/>
      <c r="D6" s="129" t="s">
        <v>7</v>
      </c>
      <c r="E6" s="131" t="s">
        <v>8</v>
      </c>
      <c r="F6" s="131"/>
      <c r="G6" s="132" t="s">
        <v>9</v>
      </c>
      <c r="H6" s="133"/>
    </row>
    <row r="7" spans="1:8" ht="15" customHeight="1" thickBot="1">
      <c r="A7" s="125"/>
      <c r="B7" s="9" t="s">
        <v>10</v>
      </c>
      <c r="C7" s="10">
        <v>43100</v>
      </c>
      <c r="D7" s="130"/>
      <c r="E7" s="11" t="s">
        <v>11</v>
      </c>
      <c r="F7" s="11" t="s">
        <v>12</v>
      </c>
      <c r="G7" s="12" t="s">
        <v>11</v>
      </c>
      <c r="H7" s="11" t="s">
        <v>12</v>
      </c>
    </row>
    <row r="8" spans="1:8" ht="15" customHeight="1" thickBot="1">
      <c r="A8" s="13" t="s">
        <v>13</v>
      </c>
      <c r="B8" s="14"/>
      <c r="C8" s="15">
        <f>(C9+C12)</f>
        <v>5009542</v>
      </c>
      <c r="D8" s="16">
        <f t="shared" ref="D8:H8" si="0">(D9+D12)</f>
        <v>0</v>
      </c>
      <c r="E8" s="15">
        <f t="shared" si="0"/>
        <v>67618</v>
      </c>
      <c r="F8" s="15">
        <f t="shared" si="0"/>
        <v>23201</v>
      </c>
      <c r="G8" s="17">
        <f t="shared" si="0"/>
        <v>67618</v>
      </c>
      <c r="H8" s="15">
        <f t="shared" si="0"/>
        <v>23201</v>
      </c>
    </row>
    <row r="9" spans="1:8" ht="15" customHeight="1" thickTop="1" thickBot="1">
      <c r="A9" s="18" t="s">
        <v>14</v>
      </c>
      <c r="B9" s="19"/>
      <c r="C9" s="20">
        <v>1025500</v>
      </c>
      <c r="D9" s="21">
        <f t="shared" ref="D9:H9" si="1">SUM(D10:D11)</f>
        <v>0</v>
      </c>
      <c r="E9" s="22">
        <f t="shared" si="1"/>
        <v>19410</v>
      </c>
      <c r="F9" s="22">
        <f t="shared" si="1"/>
        <v>15030</v>
      </c>
      <c r="G9" s="23">
        <f t="shared" si="1"/>
        <v>19410</v>
      </c>
      <c r="H9" s="22">
        <f t="shared" si="1"/>
        <v>15030</v>
      </c>
    </row>
    <row r="10" spans="1:8" ht="15" customHeight="1" thickTop="1">
      <c r="A10" s="24"/>
      <c r="B10" s="25"/>
      <c r="C10" s="26"/>
      <c r="D10" s="27"/>
      <c r="E10" s="28"/>
      <c r="F10" s="28"/>
      <c r="G10" s="27"/>
      <c r="H10" s="28"/>
    </row>
    <row r="11" spans="1:8" ht="15" customHeight="1">
      <c r="A11" s="29" t="s">
        <v>15</v>
      </c>
      <c r="B11" s="25" t="s">
        <v>16</v>
      </c>
      <c r="C11" s="30">
        <v>1019030</v>
      </c>
      <c r="D11" s="31">
        <v>0</v>
      </c>
      <c r="E11" s="28">
        <v>19410</v>
      </c>
      <c r="F11" s="28">
        <v>15030</v>
      </c>
      <c r="G11" s="27">
        <v>19410</v>
      </c>
      <c r="H11" s="28">
        <v>15030</v>
      </c>
    </row>
    <row r="12" spans="1:8" ht="15" customHeight="1">
      <c r="A12" s="32" t="s">
        <v>17</v>
      </c>
      <c r="B12" s="33"/>
      <c r="C12" s="34">
        <f>SUM(C13:C18)</f>
        <v>3984042</v>
      </c>
      <c r="D12" s="34">
        <f>SUM(D13:D17)</f>
        <v>0</v>
      </c>
      <c r="E12" s="34">
        <f>SUM(E13:E18)</f>
        <v>48208</v>
      </c>
      <c r="F12" s="34">
        <f>SUM(F13:F18)</f>
        <v>8171</v>
      </c>
      <c r="G12" s="35">
        <f>SUM(G13:G18)</f>
        <v>48208</v>
      </c>
      <c r="H12" s="34">
        <f>SUM(H13:H18)</f>
        <v>8171</v>
      </c>
    </row>
    <row r="13" spans="1:8" ht="15" customHeight="1">
      <c r="A13" s="24" t="s">
        <v>18</v>
      </c>
      <c r="B13" s="25" t="s">
        <v>16</v>
      </c>
      <c r="C13" s="36">
        <v>10766</v>
      </c>
      <c r="D13" s="31"/>
      <c r="E13" s="37">
        <v>0</v>
      </c>
      <c r="F13" s="38">
        <v>0</v>
      </c>
      <c r="G13" s="39">
        <v>0</v>
      </c>
      <c r="H13" s="38">
        <v>0</v>
      </c>
    </row>
    <row r="14" spans="1:8" ht="15" customHeight="1">
      <c r="A14" s="29" t="s">
        <v>19</v>
      </c>
      <c r="B14" s="25" t="s">
        <v>16</v>
      </c>
      <c r="C14" s="36">
        <v>89911</v>
      </c>
      <c r="D14" s="31"/>
      <c r="E14" s="28">
        <v>3504</v>
      </c>
      <c r="F14" s="40">
        <v>4177</v>
      </c>
      <c r="G14" s="31">
        <v>3504</v>
      </c>
      <c r="H14" s="40">
        <v>4177</v>
      </c>
    </row>
    <row r="15" spans="1:8" ht="15" customHeight="1">
      <c r="A15" s="41" t="s">
        <v>20</v>
      </c>
      <c r="B15" s="25" t="s">
        <v>16</v>
      </c>
      <c r="C15" s="36">
        <v>122759</v>
      </c>
      <c r="D15" s="31"/>
      <c r="E15" s="42">
        <v>2877</v>
      </c>
      <c r="F15" s="40">
        <v>1885</v>
      </c>
      <c r="G15" s="31">
        <v>2877</v>
      </c>
      <c r="H15" s="38">
        <v>1885</v>
      </c>
    </row>
    <row r="16" spans="1:8" ht="15" customHeight="1">
      <c r="A16" s="29" t="s">
        <v>21</v>
      </c>
      <c r="B16" s="25" t="s">
        <v>16</v>
      </c>
      <c r="C16" s="36">
        <v>12722</v>
      </c>
      <c r="D16" s="43">
        <v>0</v>
      </c>
      <c r="E16" s="28">
        <v>965</v>
      </c>
      <c r="F16" s="38">
        <v>568</v>
      </c>
      <c r="G16" s="27">
        <v>965</v>
      </c>
      <c r="H16" s="38">
        <v>568</v>
      </c>
    </row>
    <row r="17" spans="1:8" ht="15" customHeight="1">
      <c r="A17" s="29" t="s">
        <v>22</v>
      </c>
      <c r="B17" s="44" t="s">
        <v>16</v>
      </c>
      <c r="C17" s="36">
        <v>1592619</v>
      </c>
      <c r="D17" s="43">
        <v>0</v>
      </c>
      <c r="E17" s="28">
        <v>0</v>
      </c>
      <c r="F17" s="38">
        <v>0</v>
      </c>
      <c r="G17" s="27">
        <v>0</v>
      </c>
      <c r="H17" s="38">
        <v>0</v>
      </c>
    </row>
    <row r="18" spans="1:8" ht="15" customHeight="1">
      <c r="A18" s="29" t="s">
        <v>23</v>
      </c>
      <c r="B18" s="44" t="s">
        <v>16</v>
      </c>
      <c r="C18" s="36">
        <v>2155265</v>
      </c>
      <c r="D18" s="43"/>
      <c r="E18" s="28">
        <v>40862</v>
      </c>
      <c r="F18" s="38">
        <v>1541</v>
      </c>
      <c r="G18" s="27">
        <v>40862</v>
      </c>
      <c r="H18" s="38">
        <v>1541</v>
      </c>
    </row>
    <row r="19" spans="1:8" ht="15" customHeight="1" thickBot="1">
      <c r="A19" s="45" t="s">
        <v>24</v>
      </c>
      <c r="B19" s="46"/>
      <c r="C19" s="47">
        <f t="shared" ref="C19:H19" si="2">SUM(C20:C30)</f>
        <v>2475619</v>
      </c>
      <c r="D19" s="48">
        <f t="shared" si="2"/>
        <v>371581</v>
      </c>
      <c r="E19" s="47">
        <f t="shared" si="2"/>
        <v>1610</v>
      </c>
      <c r="F19" s="22">
        <f t="shared" si="2"/>
        <v>10030</v>
      </c>
      <c r="G19" s="49">
        <f t="shared" si="2"/>
        <v>1610</v>
      </c>
      <c r="H19" s="22">
        <f t="shared" si="2"/>
        <v>10030</v>
      </c>
    </row>
    <row r="20" spans="1:8" ht="15" customHeight="1" thickTop="1">
      <c r="A20" s="24" t="s">
        <v>25</v>
      </c>
      <c r="B20" s="25" t="s">
        <v>26</v>
      </c>
      <c r="C20" s="28">
        <v>0</v>
      </c>
      <c r="D20" s="50"/>
      <c r="E20" s="28">
        <v>0</v>
      </c>
      <c r="F20" s="28">
        <v>0</v>
      </c>
      <c r="G20" s="27">
        <v>0</v>
      </c>
      <c r="H20" s="28">
        <v>0</v>
      </c>
    </row>
    <row r="21" spans="1:8" ht="15" customHeight="1">
      <c r="A21" s="29" t="s">
        <v>27</v>
      </c>
      <c r="B21" s="25" t="s">
        <v>26</v>
      </c>
      <c r="C21" s="26">
        <v>54080</v>
      </c>
      <c r="D21" s="51">
        <v>0</v>
      </c>
      <c r="E21" s="28">
        <v>0</v>
      </c>
      <c r="F21" s="28">
        <v>0</v>
      </c>
      <c r="G21" s="27">
        <v>0</v>
      </c>
      <c r="H21" s="28">
        <v>0</v>
      </c>
    </row>
    <row r="22" spans="1:8" ht="15" customHeight="1">
      <c r="A22" s="29" t="s">
        <v>28</v>
      </c>
      <c r="B22" s="44" t="s">
        <v>26</v>
      </c>
      <c r="C22" s="26">
        <v>82530</v>
      </c>
      <c r="D22" s="52">
        <v>0</v>
      </c>
      <c r="E22" s="28">
        <v>0</v>
      </c>
      <c r="F22" s="28">
        <v>0</v>
      </c>
      <c r="G22" s="27">
        <v>0</v>
      </c>
      <c r="H22" s="28">
        <v>0</v>
      </c>
    </row>
    <row r="23" spans="1:8" ht="15" customHeight="1">
      <c r="A23" s="29" t="s">
        <v>29</v>
      </c>
      <c r="B23" s="44" t="s">
        <v>26</v>
      </c>
      <c r="C23" s="26">
        <v>13582</v>
      </c>
      <c r="D23" s="43">
        <v>0</v>
      </c>
      <c r="E23" s="28">
        <v>424</v>
      </c>
      <c r="F23" s="28">
        <v>43</v>
      </c>
      <c r="G23" s="27">
        <v>424</v>
      </c>
      <c r="H23" s="28">
        <v>43</v>
      </c>
    </row>
    <row r="24" spans="1:8" ht="15" customHeight="1">
      <c r="A24" s="29" t="s">
        <v>30</v>
      </c>
      <c r="B24" s="25" t="s">
        <v>26</v>
      </c>
      <c r="C24" s="53">
        <v>244640</v>
      </c>
      <c r="D24" s="43">
        <v>0</v>
      </c>
      <c r="E24" s="28">
        <v>0</v>
      </c>
      <c r="F24" s="28">
        <v>0</v>
      </c>
      <c r="G24" s="27">
        <v>0</v>
      </c>
      <c r="H24" s="28">
        <v>0</v>
      </c>
    </row>
    <row r="25" spans="1:8" ht="15" customHeight="1">
      <c r="A25" s="29" t="s">
        <v>31</v>
      </c>
      <c r="B25" s="25" t="s">
        <v>26</v>
      </c>
      <c r="C25" s="53">
        <v>771076</v>
      </c>
      <c r="D25" s="43">
        <v>0</v>
      </c>
      <c r="E25" s="28">
        <v>0</v>
      </c>
      <c r="F25" s="28">
        <v>0</v>
      </c>
      <c r="G25" s="27">
        <v>0</v>
      </c>
      <c r="H25" s="28">
        <v>0</v>
      </c>
    </row>
    <row r="26" spans="1:8" ht="15" customHeight="1">
      <c r="A26" s="29" t="s">
        <v>32</v>
      </c>
      <c r="B26" s="44" t="s">
        <v>26</v>
      </c>
      <c r="C26" s="53">
        <v>629139</v>
      </c>
      <c r="D26" s="43">
        <v>371581</v>
      </c>
      <c r="E26" s="28">
        <v>0</v>
      </c>
      <c r="F26" s="28">
        <v>9488</v>
      </c>
      <c r="G26" s="27">
        <v>0</v>
      </c>
      <c r="H26" s="28">
        <v>9488</v>
      </c>
    </row>
    <row r="27" spans="1:8" ht="15" customHeight="1">
      <c r="A27" s="29" t="s">
        <v>33</v>
      </c>
      <c r="B27" s="44" t="s">
        <v>26</v>
      </c>
      <c r="C27" s="53">
        <v>522171</v>
      </c>
      <c r="D27" s="43">
        <v>0</v>
      </c>
      <c r="E27" s="28">
        <v>0</v>
      </c>
      <c r="F27" s="28">
        <v>0</v>
      </c>
      <c r="G27" s="27">
        <v>0</v>
      </c>
      <c r="H27" s="28">
        <v>0</v>
      </c>
    </row>
    <row r="28" spans="1:8" ht="15" customHeight="1">
      <c r="A28" s="24" t="s">
        <v>34</v>
      </c>
      <c r="B28" s="44" t="s">
        <v>16</v>
      </c>
      <c r="C28" s="26">
        <v>598</v>
      </c>
      <c r="D28" s="54">
        <v>0</v>
      </c>
      <c r="E28" s="28">
        <v>0</v>
      </c>
      <c r="F28" s="28">
        <v>0</v>
      </c>
      <c r="G28" s="27">
        <v>0</v>
      </c>
      <c r="H28" s="28">
        <v>0</v>
      </c>
    </row>
    <row r="29" spans="1:8" ht="15" customHeight="1">
      <c r="A29" s="29" t="s">
        <v>35</v>
      </c>
      <c r="B29" s="25" t="s">
        <v>26</v>
      </c>
      <c r="C29" s="26">
        <v>157803</v>
      </c>
      <c r="D29" s="50">
        <v>0</v>
      </c>
      <c r="E29" s="28">
        <v>1186</v>
      </c>
      <c r="F29" s="28">
        <v>499</v>
      </c>
      <c r="G29" s="27">
        <v>1186</v>
      </c>
      <c r="H29" s="28">
        <v>499</v>
      </c>
    </row>
    <row r="30" spans="1:8" ht="15" customHeight="1">
      <c r="A30" s="29" t="s">
        <v>36</v>
      </c>
      <c r="B30" s="55" t="s">
        <v>26</v>
      </c>
      <c r="C30" s="26">
        <v>0</v>
      </c>
      <c r="D30" s="27"/>
      <c r="E30" s="28">
        <v>0</v>
      </c>
      <c r="F30" s="28">
        <v>0</v>
      </c>
      <c r="G30" s="27">
        <v>0</v>
      </c>
      <c r="H30" s="28">
        <v>0</v>
      </c>
    </row>
    <row r="31" spans="1:8" ht="15" customHeight="1" thickBot="1">
      <c r="A31" s="56" t="s">
        <v>37</v>
      </c>
      <c r="B31" s="46"/>
      <c r="C31" s="57">
        <v>4023</v>
      </c>
      <c r="D31" s="48">
        <f t="shared" ref="D31:H31" si="3">SUM(D32)</f>
        <v>0</v>
      </c>
      <c r="E31" s="58">
        <f t="shared" si="3"/>
        <v>0</v>
      </c>
      <c r="F31" s="58">
        <f t="shared" si="3"/>
        <v>0</v>
      </c>
      <c r="G31" s="59">
        <f t="shared" si="3"/>
        <v>0</v>
      </c>
      <c r="H31" s="58">
        <f t="shared" si="3"/>
        <v>0</v>
      </c>
    </row>
    <row r="32" spans="1:8" ht="15" customHeight="1" thickTop="1">
      <c r="A32" s="29" t="s">
        <v>38</v>
      </c>
      <c r="B32" s="60" t="s">
        <v>16</v>
      </c>
      <c r="C32" s="36">
        <v>4023</v>
      </c>
      <c r="D32" s="31">
        <v>0</v>
      </c>
      <c r="E32" s="36"/>
      <c r="F32" s="61"/>
      <c r="G32" s="31"/>
      <c r="H32" s="61"/>
    </row>
    <row r="33" spans="1:8" ht="15" customHeight="1" thickBot="1">
      <c r="A33" s="62" t="s">
        <v>39</v>
      </c>
      <c r="B33" s="63"/>
      <c r="C33" s="64"/>
      <c r="D33" s="65"/>
      <c r="E33" s="66"/>
      <c r="F33" s="67"/>
      <c r="G33" s="68"/>
      <c r="H33" s="67"/>
    </row>
    <row r="34" spans="1:8" ht="15" customHeight="1" thickTop="1" thickBot="1">
      <c r="A34" s="69" t="s">
        <v>40</v>
      </c>
      <c r="B34" s="46" t="s">
        <v>41</v>
      </c>
      <c r="C34" s="70">
        <f>SUM(C35:C42)</f>
        <v>519838.11</v>
      </c>
      <c r="D34" s="71">
        <f t="shared" ref="D34" si="4">SUM(D35:D42)</f>
        <v>0</v>
      </c>
      <c r="E34" s="72">
        <f>SUM(E35:E42)</f>
        <v>0</v>
      </c>
      <c r="F34" s="72">
        <f t="shared" ref="F34:H34" si="5">SUM(F35:F42)</f>
        <v>0</v>
      </c>
      <c r="G34" s="73">
        <f t="shared" si="5"/>
        <v>0</v>
      </c>
      <c r="H34" s="72">
        <f t="shared" si="5"/>
        <v>0</v>
      </c>
    </row>
    <row r="35" spans="1:8" ht="15" customHeight="1" thickTop="1">
      <c r="A35" s="74" t="s">
        <v>42</v>
      </c>
      <c r="B35" s="25"/>
      <c r="C35" s="75"/>
      <c r="D35" s="76"/>
      <c r="E35" s="28"/>
      <c r="F35" s="38"/>
      <c r="G35" s="27"/>
      <c r="H35" s="38"/>
    </row>
    <row r="36" spans="1:8" ht="15" customHeight="1">
      <c r="A36" s="74" t="s">
        <v>43</v>
      </c>
      <c r="B36" s="25"/>
      <c r="C36" s="75"/>
      <c r="D36" s="76"/>
      <c r="E36" s="28"/>
      <c r="F36" s="38"/>
      <c r="G36" s="27"/>
      <c r="H36" s="38"/>
    </row>
    <row r="37" spans="1:8" ht="15" customHeight="1">
      <c r="A37" s="77" t="s">
        <v>44</v>
      </c>
      <c r="B37" s="44" t="s">
        <v>16</v>
      </c>
      <c r="C37" s="36">
        <v>65808</v>
      </c>
      <c r="D37" s="31">
        <v>0</v>
      </c>
      <c r="E37" s="36">
        <v>0</v>
      </c>
      <c r="F37" s="40">
        <v>0</v>
      </c>
      <c r="G37" s="31">
        <v>0</v>
      </c>
      <c r="H37" s="40">
        <v>0</v>
      </c>
    </row>
    <row r="38" spans="1:8" ht="15" customHeight="1">
      <c r="A38" s="74" t="s">
        <v>45</v>
      </c>
      <c r="B38" s="25"/>
      <c r="C38" s="74"/>
      <c r="D38" s="76"/>
      <c r="E38" s="36"/>
      <c r="F38" s="40"/>
      <c r="G38" s="31"/>
      <c r="H38" s="40">
        <v>0</v>
      </c>
    </row>
    <row r="39" spans="1:8" ht="15" customHeight="1">
      <c r="A39" s="78" t="s">
        <v>46</v>
      </c>
      <c r="B39" s="44" t="s">
        <v>16</v>
      </c>
      <c r="C39" s="28">
        <v>0</v>
      </c>
      <c r="D39" s="27"/>
      <c r="E39" s="36">
        <v>0</v>
      </c>
      <c r="F39" s="36">
        <v>0</v>
      </c>
      <c r="G39" s="31">
        <v>0</v>
      </c>
      <c r="H39" s="40">
        <v>0</v>
      </c>
    </row>
    <row r="40" spans="1:8" ht="15" customHeight="1">
      <c r="A40" s="77" t="s">
        <v>47</v>
      </c>
      <c r="B40" s="25" t="s">
        <v>16</v>
      </c>
      <c r="C40" s="36">
        <v>188.11</v>
      </c>
      <c r="D40" s="31">
        <v>0</v>
      </c>
      <c r="E40" s="36">
        <v>0</v>
      </c>
      <c r="F40" s="61">
        <v>0</v>
      </c>
      <c r="G40" s="31">
        <v>0</v>
      </c>
      <c r="H40" s="40">
        <v>0</v>
      </c>
    </row>
    <row r="41" spans="1:8" ht="15" customHeight="1">
      <c r="A41" s="74" t="s">
        <v>48</v>
      </c>
      <c r="B41" s="25"/>
      <c r="C41" s="74"/>
      <c r="D41" s="76"/>
      <c r="E41" s="36"/>
      <c r="F41" s="61"/>
      <c r="G41" s="31"/>
      <c r="H41" s="40">
        <v>0</v>
      </c>
    </row>
    <row r="42" spans="1:8" ht="15" customHeight="1">
      <c r="A42" s="79" t="s">
        <v>49</v>
      </c>
      <c r="B42" s="25" t="s">
        <v>26</v>
      </c>
      <c r="C42" s="36">
        <v>453842</v>
      </c>
      <c r="D42" s="31"/>
      <c r="E42" s="40">
        <v>0</v>
      </c>
      <c r="F42" s="36">
        <v>0</v>
      </c>
      <c r="G42" s="80">
        <v>0</v>
      </c>
      <c r="H42" s="40">
        <v>0</v>
      </c>
    </row>
    <row r="43" spans="1:8" ht="15" customHeight="1" thickBot="1">
      <c r="A43" s="81" t="s">
        <v>50</v>
      </c>
      <c r="B43" s="82"/>
      <c r="C43" s="83"/>
      <c r="D43" s="84"/>
      <c r="E43" s="85"/>
      <c r="F43" s="86"/>
      <c r="G43" s="87"/>
      <c r="H43" s="86"/>
    </row>
    <row r="44" spans="1:8" ht="15" customHeight="1" thickBot="1">
      <c r="A44" s="88" t="s">
        <v>51</v>
      </c>
      <c r="B44" s="89" t="s">
        <v>41</v>
      </c>
      <c r="C44" s="90">
        <f>(C8+C19+C31+C34)</f>
        <v>8009022.1100000003</v>
      </c>
      <c r="D44" s="91" t="s">
        <v>41</v>
      </c>
      <c r="E44" s="92">
        <v>0</v>
      </c>
      <c r="F44" s="92">
        <v>0</v>
      </c>
      <c r="G44" s="93">
        <v>0</v>
      </c>
      <c r="H44" s="92">
        <v>0</v>
      </c>
    </row>
    <row r="45" spans="1:8" ht="15" customHeight="1" thickBot="1">
      <c r="A45" s="94" t="s">
        <v>41</v>
      </c>
      <c r="B45" s="95"/>
      <c r="C45" s="96"/>
      <c r="D45" s="97">
        <f>(D8+D19+D31+D34)</f>
        <v>371581</v>
      </c>
      <c r="E45" s="98">
        <f>(E8+E19+E31+E34)</f>
        <v>69228</v>
      </c>
      <c r="F45" s="98">
        <f>(F8+F19+F31+F34)</f>
        <v>33231</v>
      </c>
      <c r="G45" s="99">
        <f>(G8+G19+G31+G34)</f>
        <v>69228</v>
      </c>
      <c r="H45" s="98">
        <f>(H8+H19+H31+H34)</f>
        <v>33231</v>
      </c>
    </row>
    <row r="46" spans="1:8" ht="15" customHeight="1">
      <c r="A46" s="88" t="s">
        <v>41</v>
      </c>
      <c r="B46" s="95"/>
      <c r="C46" s="96"/>
      <c r="D46" s="91" t="s">
        <v>41</v>
      </c>
      <c r="E46" s="98"/>
      <c r="F46" s="98">
        <f>SUM(E45:F45)</f>
        <v>102459</v>
      </c>
      <c r="G46" s="99"/>
      <c r="H46" s="98">
        <f>SUM(G45:H45)</f>
        <v>102459</v>
      </c>
    </row>
    <row r="47" spans="1:8" ht="15" customHeight="1" thickBot="1">
      <c r="A47" s="100"/>
      <c r="B47" s="101"/>
      <c r="C47" s="102"/>
      <c r="D47" s="103"/>
      <c r="E47" s="102"/>
      <c r="F47" s="102"/>
      <c r="G47" s="104"/>
      <c r="H47" s="102"/>
    </row>
    <row r="48" spans="1:8" ht="15" customHeight="1" thickBot="1">
      <c r="A48" s="105"/>
      <c r="B48" s="95"/>
      <c r="C48" s="95"/>
      <c r="D48" s="95"/>
      <c r="E48" s="95"/>
      <c r="F48" s="95"/>
      <c r="G48" s="3"/>
      <c r="H48" s="3"/>
    </row>
    <row r="49" spans="1:8" ht="15" customHeight="1">
      <c r="A49" s="106" t="s">
        <v>52</v>
      </c>
      <c r="B49" s="107">
        <f>SUM(B50:B53)</f>
        <v>1111161</v>
      </c>
      <c r="C49" s="108" t="s">
        <v>41</v>
      </c>
      <c r="D49" s="108"/>
      <c r="E49" s="108"/>
      <c r="F49" s="108"/>
      <c r="G49" s="3"/>
      <c r="H49" s="3"/>
    </row>
    <row r="50" spans="1:8" ht="15" customHeight="1">
      <c r="A50" s="109" t="s">
        <v>53</v>
      </c>
      <c r="B50" s="110">
        <v>12031</v>
      </c>
      <c r="C50" s="111" t="s">
        <v>41</v>
      </c>
      <c r="D50" s="111"/>
      <c r="E50" s="112"/>
      <c r="F50" s="112"/>
      <c r="G50" s="3"/>
      <c r="H50" s="3"/>
    </row>
    <row r="51" spans="1:8" ht="15" customHeight="1">
      <c r="A51" s="113" t="s">
        <v>54</v>
      </c>
      <c r="B51" s="110">
        <v>328709</v>
      </c>
      <c r="C51" s="112"/>
      <c r="D51" s="112"/>
      <c r="E51" s="112"/>
      <c r="F51" s="112"/>
      <c r="G51" s="3"/>
      <c r="H51" s="3"/>
    </row>
    <row r="52" spans="1:8" ht="15" customHeight="1">
      <c r="A52" s="114" t="s">
        <v>55</v>
      </c>
      <c r="B52" s="110">
        <v>585548</v>
      </c>
      <c r="C52" s="112"/>
      <c r="D52" s="112"/>
      <c r="E52" s="112"/>
      <c r="F52" s="112"/>
      <c r="G52" s="3"/>
      <c r="H52" s="3"/>
    </row>
    <row r="53" spans="1:8" ht="15" customHeight="1">
      <c r="A53" s="115" t="s">
        <v>56</v>
      </c>
      <c r="B53" s="116">
        <v>184873</v>
      </c>
      <c r="C53" s="112"/>
      <c r="D53" s="112"/>
      <c r="E53" s="112"/>
      <c r="F53" s="112"/>
      <c r="G53" s="3"/>
      <c r="H53" s="3"/>
    </row>
    <row r="54" spans="1:8">
      <c r="A54" s="117"/>
      <c r="B54" s="112"/>
      <c r="C54" s="112"/>
      <c r="D54" s="112"/>
      <c r="E54" s="112"/>
      <c r="F54" s="112"/>
      <c r="G54" s="3"/>
      <c r="H54" s="3"/>
    </row>
    <row r="55" spans="1:8">
      <c r="A55" s="118" t="s">
        <v>57</v>
      </c>
      <c r="B55" s="119"/>
      <c r="C55" s="119"/>
      <c r="D55" s="119"/>
      <c r="E55" s="119"/>
      <c r="F55" s="119"/>
      <c r="G55" s="3"/>
      <c r="H55" s="3"/>
    </row>
    <row r="56" spans="1:8">
      <c r="A56" s="119" t="s">
        <v>58</v>
      </c>
      <c r="B56" s="119"/>
      <c r="C56" s="119"/>
      <c r="D56" s="119"/>
      <c r="E56" s="119"/>
      <c r="F56" s="119"/>
      <c r="G56" s="3"/>
      <c r="H56" s="3"/>
    </row>
    <row r="57" spans="1:8">
      <c r="A57" s="3" t="s">
        <v>59</v>
      </c>
      <c r="B57" s="119"/>
      <c r="C57" s="119"/>
      <c r="D57" s="119"/>
      <c r="E57" s="119"/>
      <c r="F57" s="119"/>
      <c r="G57" s="3"/>
      <c r="H57" s="3"/>
    </row>
    <row r="58" spans="1:8">
      <c r="A58" s="120" t="s">
        <v>60</v>
      </c>
      <c r="B58" s="119"/>
      <c r="C58" s="119"/>
      <c r="D58" s="119"/>
      <c r="E58" s="119"/>
      <c r="F58" s="119"/>
      <c r="G58" s="3"/>
      <c r="H58" s="3"/>
    </row>
    <row r="59" spans="1:8">
      <c r="A59" s="121" t="s">
        <v>61</v>
      </c>
      <c r="B59" s="3"/>
      <c r="C59" s="3"/>
      <c r="D59" s="3"/>
      <c r="E59" s="3"/>
      <c r="F59" s="3"/>
      <c r="G59" s="3"/>
      <c r="H59" s="3"/>
    </row>
    <row r="60" spans="1:8">
      <c r="A60" s="119" t="s">
        <v>62</v>
      </c>
      <c r="B60" s="3"/>
      <c r="C60" s="3"/>
      <c r="D60" s="3"/>
      <c r="E60" s="3"/>
      <c r="F60" s="3"/>
      <c r="G60" s="3"/>
      <c r="H60" s="3"/>
    </row>
    <row r="61" spans="1:8">
      <c r="A61" s="119" t="s">
        <v>63</v>
      </c>
    </row>
    <row r="62" spans="1:8">
      <c r="A62" s="118" t="s">
        <v>64</v>
      </c>
    </row>
    <row r="63" spans="1:8">
      <c r="A63" s="122" t="s">
        <v>65</v>
      </c>
    </row>
  </sheetData>
  <mergeCells count="5">
    <mergeCell ref="A5:A7"/>
    <mergeCell ref="D5:H5"/>
    <mergeCell ref="D6:D7"/>
    <mergeCell ref="E6:F6"/>
    <mergeCell ref="G6:H6"/>
  </mergeCells>
  <pageMargins left="0.70866141732283472" right="0.70866141732283472" top="0.33" bottom="0.3" header="0.31496062992125984" footer="0.31496062992125984"/>
  <pageSetup scale="60" orientation="landscape" r:id="rId1"/>
  <ignoredErrors>
    <ignoredError sqref="D12" formula="1"/>
    <ignoredError sqref="C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2018-02-09T14:10:21Z</cp:lastPrinted>
  <dcterms:created xsi:type="dcterms:W3CDTF">2018-02-09T14:06:56Z</dcterms:created>
  <dcterms:modified xsi:type="dcterms:W3CDTF">2018-03-07T13:00:16Z</dcterms:modified>
</cp:coreProperties>
</file>