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165" activeTab="0"/>
  </bookViews>
  <sheets>
    <sheet name="ANEXO II" sheetId="1" r:id="rId1"/>
  </sheets>
  <definedNames>
    <definedName name="_xlnm.Print_Area" localSheetId="0">'ANEXO II'!$A$1:$E$69</definedName>
  </definedNames>
  <calcPr fullCalcOnLoad="1"/>
</workbook>
</file>

<file path=xl/sharedStrings.xml><?xml version="1.0" encoding="utf-8"?>
<sst xmlns="http://schemas.openxmlformats.org/spreadsheetml/2006/main" count="104" uniqueCount="73">
  <si>
    <t xml:space="preserve"> </t>
  </si>
  <si>
    <t>ANEXO I</t>
  </si>
  <si>
    <t>STOCK DE DEUDA DE LA ADMINISTRACION PUBLICA NO FINANCIERA PROVINCIAL</t>
  </si>
  <si>
    <t xml:space="preserve"> Decreto Nº 1731-2004-Art. Nº 7 Anexo  II - Reglamentario de la Ley 25917-Regimen Federal de Responsabilidad Fiscal</t>
  </si>
  <si>
    <t>MONEDA</t>
  </si>
  <si>
    <t>DEUDA</t>
  </si>
  <si>
    <t>PRESTAMISTA</t>
  </si>
  <si>
    <t>DE ORIGEN</t>
  </si>
  <si>
    <t>Al 30-09-06</t>
  </si>
  <si>
    <t>intereses</t>
  </si>
  <si>
    <t>amort.</t>
  </si>
  <si>
    <t xml:space="preserve"> GOBIERNO NACIONAL</t>
  </si>
  <si>
    <t>FONDO FIDUCIARIO DESARROLLO PROVINCIAL</t>
  </si>
  <si>
    <t>Fdo fiduciario Desarrollo Provincial- PFO 2002</t>
  </si>
  <si>
    <t>Pesos</t>
  </si>
  <si>
    <t>Fdo fiduciario Desarrollo Provincial- PFO 2003</t>
  </si>
  <si>
    <t>Anticipo de Coparticipacion diferidos Dec 2737/02</t>
  </si>
  <si>
    <t>Fdo fiduciario Desarrollo Provincial- PFO 2004</t>
  </si>
  <si>
    <t>Conversion  Deuda Publica ( BOGAR 2018)</t>
  </si>
  <si>
    <t>OTROS FONDOS FIDUCIARIOS</t>
  </si>
  <si>
    <t>Fdo Fuduciario Infraestrutura Regional</t>
  </si>
  <si>
    <t>OTROS ENTES DEL ESTADO NACIONAL</t>
  </si>
  <si>
    <t>SUPERINTENDENCIA DEL SERVICIO DE SALUD</t>
  </si>
  <si>
    <t>ANSES</t>
  </si>
  <si>
    <t>DEUDA ORIGINADA EN TITULOS PUBLICOS CARACOLES-PTA NEGRA-Nota Nº 3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</si>
  <si>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</si>
  <si>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</si>
  <si>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</si>
  <si>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</si>
  <si>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</si>
  <si>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</si>
  <si>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</si>
  <si>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pesos</t>
  </si>
  <si>
    <t>BID Nº 899Y Nº4150-Program de Servicio Agricolas Pciales</t>
  </si>
  <si>
    <t>Ente Nac. Obras Hidricas y Saneamiento</t>
  </si>
  <si>
    <t>SVOA-Sistema Cloacal Caucete</t>
  </si>
  <si>
    <t>BID-940-Programa Mejoramiento de Barrios</t>
  </si>
  <si>
    <t>BID 845 -OC-Ar PRISE</t>
  </si>
  <si>
    <t>ENTIDADES BANCARIAS Y FINANCIERAS</t>
  </si>
  <si>
    <t>Bco Pcia del Neuquen</t>
  </si>
  <si>
    <t>Banco Hipotecario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</si>
  <si>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</si>
  <si>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</si>
  <si>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</si>
  <si>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</si>
  <si>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</si>
  <si>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6606-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</si>
  <si>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</si>
  <si>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</si>
  <si>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</si>
  <si>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</si>
  <si>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</si>
  <si>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</si>
  <si>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</si>
  <si>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DEUDA FLOTANTE</t>
  </si>
  <si>
    <t>Personal</t>
  </si>
  <si>
    <t>Proveedores y contratistas</t>
  </si>
  <si>
    <t>Transferencias</t>
  </si>
  <si>
    <t>Otros</t>
  </si>
  <si>
    <t xml:space="preserve">       </t>
  </si>
  <si>
    <t>GOBIERNO DE LA PROVINCIA DE SAN JUAN</t>
  </si>
  <si>
    <t>MINISTERIO DE HACIENDA Y FINANZAS</t>
  </si>
  <si>
    <t xml:space="preserve"> Anexo II –Artículo 7º Reglamentario de la Ley 25.917 - Regimen Federal de Responsabilidad Fiscal </t>
  </si>
  <si>
    <t xml:space="preserve">AÑO 2006 - III Trimestre  </t>
  </si>
  <si>
    <t>TOTAL STOCK DEUDA PUBLICA PROVINCIAL</t>
  </si>
  <si>
    <t>Total de Servicios 2006</t>
  </si>
  <si>
    <t>Asimismo debe mencionarse que la Provincia está reclamando  la compensacion de esta deuda con la deuda incluida  en el Canje Provincial  correspondiente alTitulo Global.</t>
  </si>
  <si>
    <r>
      <t>Nota  N°1</t>
    </r>
    <r>
      <rPr>
        <sz val="10"/>
        <rFont val="Arial"/>
        <family val="0"/>
      </rPr>
      <t>: LOS IMPORTES ESTAN EN MILES, en el caso de prestamos  en dolares se trabajo con una cotizacion: 3,12(</t>
    </r>
    <r>
      <rPr>
        <sz val="10"/>
        <rFont val="Arial"/>
        <family val="2"/>
      </rPr>
      <t>Cotización del dólar al 30/09/2006)</t>
    </r>
  </si>
  <si>
    <r>
      <t>Nota Nº 2</t>
    </r>
    <r>
      <rPr>
        <sz val="10"/>
        <rFont val="Arial"/>
        <family val="0"/>
      </rPr>
      <t>: El  Estado  Nacional  se hace cargo de la amortizacion del capital y la Provincia de la cancelación de los intereses. La Provincia prevee reestructurar</t>
    </r>
  </si>
  <si>
    <t>la deuda y comenzar la cancelaciòn  de los intereses en el año 2007.</t>
  </si>
  <si>
    <r>
      <t>Nota Nº 3</t>
    </r>
    <r>
      <rPr>
        <sz val="10"/>
        <rFont val="Arial"/>
        <family val="0"/>
      </rPr>
      <t>:Aportes que el Estado Nacoinal realizo al Fideicomiso Caracoles-Pta Negra, por los servicios de la Deuda que la Provincia no pudo cancelar, como consecuencia,del default provincial.</t>
    </r>
  </si>
  <si>
    <t>La deuda se genero al 31/12/2001,por un importe de U$S 15.616.892,73; los aportes se realizaron con anterioridad a la vigencia de la Ley Nº  25.561.</t>
  </si>
  <si>
    <t>Se trabajo con las variables economicas recibidas de la DNRP (AL 29-09-2006).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</si>
</sst>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_P_t_s_-;\-* #,##0\ _P_t_s_-;_-* &quot;- &quot;_P_t_s_-;_-@_-"/>
    <numFmt numFmtId="173" formatCode="_-* #,##0\ _P_t_s_-;\-* #,##0\ _P_t_s_-;_-* \-??\ _P_t_s_-;_-@_-"/>
    <numFmt numFmtId="174" formatCode="_-* #,##0.00\ _P_t_s_-;\-* #,##0.00\ _P_t_s_-;_-* \-??\ _P_t_s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Lucida Sans Unicode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medium"/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173" fontId="0" fillId="0" borderId="0" xfId="15" applyNumberFormat="1" applyFont="1" applyFill="1" applyBorder="1" applyAlignment="1" applyProtection="1">
      <alignment/>
      <protection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4" fontId="2" fillId="0" borderId="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171" fontId="0" fillId="0" borderId="8" xfId="15" applyFont="1" applyFill="1" applyBorder="1" applyAlignment="1" applyProtection="1">
      <alignment/>
      <protection/>
    </xf>
    <xf numFmtId="173" fontId="4" fillId="0" borderId="0" xfId="15" applyNumberFormat="1" applyFont="1" applyFill="1" applyBorder="1" applyAlignment="1" applyProtection="1">
      <alignment/>
      <protection/>
    </xf>
    <xf numFmtId="0" fontId="0" fillId="0" borderId="9" xfId="0" applyFont="1" applyFill="1" applyBorder="1" applyAlignment="1">
      <alignment/>
    </xf>
    <xf numFmtId="171" fontId="0" fillId="0" borderId="10" xfId="15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173" fontId="0" fillId="0" borderId="11" xfId="15" applyNumberFormat="1" applyFont="1" applyFill="1" applyBorder="1" applyAlignment="1" applyProtection="1">
      <alignment/>
      <protection/>
    </xf>
    <xf numFmtId="173" fontId="2" fillId="0" borderId="12" xfId="15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3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Fill="1" applyBorder="1" applyAlignment="1">
      <alignment/>
    </xf>
    <xf numFmtId="173" fontId="2" fillId="0" borderId="0" xfId="15" applyNumberFormat="1" applyFont="1" applyFill="1" applyBorder="1" applyAlignment="1" applyProtection="1">
      <alignment horizontal="center"/>
      <protection/>
    </xf>
    <xf numFmtId="173" fontId="0" fillId="0" borderId="0" xfId="15" applyNumberFormat="1" applyFont="1" applyFill="1" applyBorder="1" applyAlignment="1" applyProtection="1">
      <alignment horizontal="center"/>
      <protection/>
    </xf>
    <xf numFmtId="172" fontId="2" fillId="2" borderId="0" xfId="0" applyNumberFormat="1" applyFont="1" applyFill="1" applyBorder="1" applyAlignment="1">
      <alignment/>
    </xf>
    <xf numFmtId="173" fontId="2" fillId="0" borderId="0" xfId="15" applyNumberFormat="1" applyFont="1" applyFill="1" applyBorder="1" applyAlignment="1" applyProtection="1">
      <alignment/>
      <protection/>
    </xf>
    <xf numFmtId="173" fontId="3" fillId="0" borderId="0" xfId="15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4" fontId="2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3" fontId="2" fillId="0" borderId="20" xfId="0" applyNumberFormat="1" applyFont="1" applyFill="1" applyBorder="1" applyAlignment="1">
      <alignment/>
    </xf>
    <xf numFmtId="173" fontId="2" fillId="0" borderId="20" xfId="0" applyNumberFormat="1" applyFont="1" applyFill="1" applyBorder="1" applyAlignment="1">
      <alignment horizontal="center"/>
    </xf>
    <xf numFmtId="173" fontId="2" fillId="0" borderId="21" xfId="15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73" fontId="2" fillId="0" borderId="20" xfId="15" applyNumberFormat="1" applyFont="1" applyFill="1" applyBorder="1" applyAlignment="1" applyProtection="1">
      <alignment horizontal="center"/>
      <protection/>
    </xf>
    <xf numFmtId="173" fontId="0" fillId="0" borderId="22" xfId="15" applyNumberFormat="1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>
      <alignment horizontal="left"/>
    </xf>
    <xf numFmtId="174" fontId="2" fillId="0" borderId="11" xfId="0" applyNumberFormat="1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/>
    </xf>
    <xf numFmtId="172" fontId="2" fillId="0" borderId="26" xfId="0" applyNumberFormat="1" applyFont="1" applyFill="1" applyBorder="1" applyAlignment="1">
      <alignment/>
    </xf>
    <xf numFmtId="173" fontId="0" fillId="0" borderId="2" xfId="15" applyNumberFormat="1" applyFont="1" applyFill="1" applyBorder="1" applyAlignment="1" applyProtection="1">
      <alignment horizontal="center"/>
      <protection/>
    </xf>
    <xf numFmtId="173" fontId="0" fillId="0" borderId="27" xfId="15" applyNumberFormat="1" applyFont="1" applyFill="1" applyBorder="1" applyAlignment="1" applyProtection="1">
      <alignment horizontal="center"/>
      <protection/>
    </xf>
    <xf numFmtId="172" fontId="2" fillId="2" borderId="5" xfId="0" applyNumberFormat="1" applyFont="1" applyFill="1" applyBorder="1" applyAlignment="1">
      <alignment/>
    </xf>
    <xf numFmtId="172" fontId="2" fillId="2" borderId="28" xfId="0" applyNumberFormat="1" applyFont="1" applyFill="1" applyBorder="1" applyAlignment="1">
      <alignment/>
    </xf>
    <xf numFmtId="172" fontId="2" fillId="2" borderId="2" xfId="0" applyNumberFormat="1" applyFont="1" applyFill="1" applyBorder="1" applyAlignment="1">
      <alignment/>
    </xf>
    <xf numFmtId="172" fontId="2" fillId="2" borderId="27" xfId="0" applyNumberFormat="1" applyFont="1" applyFill="1" applyBorder="1" applyAlignment="1">
      <alignment/>
    </xf>
    <xf numFmtId="173" fontId="2" fillId="0" borderId="5" xfId="15" applyNumberFormat="1" applyFont="1" applyFill="1" applyBorder="1" applyAlignment="1" applyProtection="1">
      <alignment/>
      <protection/>
    </xf>
    <xf numFmtId="173" fontId="2" fillId="0" borderId="28" xfId="15" applyNumberFormat="1" applyFont="1" applyFill="1" applyBorder="1" applyAlignment="1" applyProtection="1">
      <alignment/>
      <protection/>
    </xf>
    <xf numFmtId="173" fontId="4" fillId="0" borderId="2" xfId="15" applyNumberFormat="1" applyFont="1" applyFill="1" applyBorder="1" applyAlignment="1" applyProtection="1">
      <alignment horizontal="center"/>
      <protection/>
    </xf>
    <xf numFmtId="173" fontId="2" fillId="0" borderId="26" xfId="15" applyNumberFormat="1" applyFont="1" applyFill="1" applyBorder="1" applyAlignment="1" applyProtection="1">
      <alignment/>
      <protection/>
    </xf>
    <xf numFmtId="173" fontId="0" fillId="0" borderId="2" xfId="15" applyNumberFormat="1" applyFont="1" applyFill="1" applyBorder="1" applyAlignment="1" applyProtection="1">
      <alignment/>
      <protection/>
    </xf>
    <xf numFmtId="173" fontId="2" fillId="0" borderId="6" xfId="15" applyNumberFormat="1" applyFont="1" applyFill="1" applyBorder="1" applyAlignment="1" applyProtection="1">
      <alignment/>
      <protection/>
    </xf>
    <xf numFmtId="171" fontId="2" fillId="0" borderId="6" xfId="15" applyFont="1" applyFill="1" applyBorder="1" applyAlignment="1" applyProtection="1">
      <alignment/>
      <protection/>
    </xf>
    <xf numFmtId="173" fontId="2" fillId="0" borderId="26" xfId="15" applyNumberFormat="1" applyFont="1" applyFill="1" applyBorder="1" applyAlignment="1" applyProtection="1">
      <alignment horizontal="center"/>
      <protection/>
    </xf>
    <xf numFmtId="173" fontId="2" fillId="0" borderId="3" xfId="15" applyNumberFormat="1" applyFont="1" applyFill="1" applyBorder="1" applyAlignment="1" applyProtection="1">
      <alignment/>
      <protection/>
    </xf>
    <xf numFmtId="173" fontId="2" fillId="0" borderId="29" xfId="15" applyNumberFormat="1" applyFont="1" applyFill="1" applyBorder="1" applyAlignment="1" applyProtection="1">
      <alignment/>
      <protection/>
    </xf>
    <xf numFmtId="173" fontId="4" fillId="0" borderId="27" xfId="15" applyNumberFormat="1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171" fontId="0" fillId="0" borderId="6" xfId="15" applyFont="1" applyFill="1" applyBorder="1" applyAlignment="1" applyProtection="1">
      <alignment/>
      <protection/>
    </xf>
    <xf numFmtId="173" fontId="4" fillId="0" borderId="26" xfId="15" applyNumberFormat="1" applyFont="1" applyFill="1" applyBorder="1" applyAlignment="1" applyProtection="1">
      <alignment horizontal="center"/>
      <protection/>
    </xf>
    <xf numFmtId="173" fontId="2" fillId="0" borderId="2" xfId="0" applyNumberFormat="1" applyFont="1" applyBorder="1" applyAlignment="1">
      <alignment/>
    </xf>
    <xf numFmtId="173" fontId="2" fillId="0" borderId="27" xfId="0" applyNumberFormat="1" applyFont="1" applyBorder="1" applyAlignment="1">
      <alignment/>
    </xf>
    <xf numFmtId="174" fontId="2" fillId="0" borderId="24" xfId="0" applyNumberFormat="1" applyFont="1" applyBorder="1" applyAlignment="1">
      <alignment/>
    </xf>
    <xf numFmtId="174" fontId="2" fillId="0" borderId="27" xfId="0" applyNumberFormat="1" applyFont="1" applyBorder="1" applyAlignment="1">
      <alignment/>
    </xf>
    <xf numFmtId="173" fontId="2" fillId="0" borderId="30" xfId="0" applyNumberFormat="1" applyFont="1" applyBorder="1" applyAlignment="1">
      <alignment/>
    </xf>
    <xf numFmtId="173" fontId="2" fillId="0" borderId="31" xfId="0" applyNumberFormat="1" applyFont="1" applyBorder="1" applyAlignment="1">
      <alignment/>
    </xf>
    <xf numFmtId="173" fontId="2" fillId="0" borderId="25" xfId="15" applyNumberFormat="1" applyFont="1" applyFill="1" applyBorder="1" applyAlignment="1" applyProtection="1">
      <alignment/>
      <protection/>
    </xf>
    <xf numFmtId="173" fontId="2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center"/>
    </xf>
    <xf numFmtId="0" fontId="2" fillId="2" borderId="35" xfId="0" applyFont="1" applyFill="1" applyBorder="1" applyAlignment="1">
      <alignment horizontal="left"/>
    </xf>
    <xf numFmtId="174" fontId="2" fillId="0" borderId="36" xfId="0" applyNumberFormat="1" applyFon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37" xfId="0" applyFont="1" applyBorder="1" applyAlignment="1">
      <alignment/>
    </xf>
    <xf numFmtId="0" fontId="0" fillId="0" borderId="2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32" xfId="0" applyBorder="1" applyAlignment="1">
      <alignment/>
    </xf>
    <xf numFmtId="171" fontId="0" fillId="0" borderId="38" xfId="15" applyFont="1" applyFill="1" applyBorder="1" applyAlignment="1" applyProtection="1">
      <alignment/>
      <protection/>
    </xf>
    <xf numFmtId="173" fontId="4" fillId="0" borderId="39" xfId="15" applyNumberFormat="1" applyFont="1" applyFill="1" applyBorder="1" applyAlignment="1" applyProtection="1">
      <alignment horizontal="center"/>
      <protection/>
    </xf>
    <xf numFmtId="172" fontId="2" fillId="0" borderId="40" xfId="0" applyNumberFormat="1" applyFont="1" applyFill="1" applyBorder="1" applyAlignment="1">
      <alignment/>
    </xf>
    <xf numFmtId="172" fontId="2" fillId="0" borderId="41" xfId="0" applyNumberFormat="1" applyFont="1" applyFill="1" applyBorder="1" applyAlignment="1">
      <alignment/>
    </xf>
    <xf numFmtId="172" fontId="2" fillId="0" borderId="42" xfId="0" applyNumberFormat="1" applyFont="1" applyFill="1" applyBorder="1" applyAlignment="1">
      <alignment/>
    </xf>
    <xf numFmtId="0" fontId="0" fillId="0" borderId="4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6"/>
  <sheetViews>
    <sheetView tabSelected="1" workbookViewId="0" topLeftCell="A1">
      <selection activeCell="A7" sqref="A7:E7"/>
    </sheetView>
  </sheetViews>
  <sheetFormatPr defaultColWidth="11.421875" defaultRowHeight="12.75"/>
  <cols>
    <col min="1" max="1" width="86.57421875" style="0" customWidth="1"/>
    <col min="2" max="2" width="20.421875" style="0" customWidth="1"/>
    <col min="3" max="3" width="19.7109375" style="0" customWidth="1"/>
    <col min="4" max="4" width="18.8515625" style="0" customWidth="1"/>
    <col min="5" max="5" width="17.7109375" style="0" customWidth="1"/>
    <col min="6" max="6" width="14.57421875" style="4" bestFit="1" customWidth="1"/>
    <col min="7" max="7" width="12.00390625" style="4" bestFit="1" customWidth="1"/>
    <col min="8" max="8" width="14.57421875" style="4" bestFit="1" customWidth="1"/>
    <col min="9" max="9" width="12.00390625" style="4" bestFit="1" customWidth="1"/>
    <col min="10" max="10" width="14.57421875" style="4" bestFit="1" customWidth="1"/>
    <col min="11" max="11" width="12.00390625" style="4" bestFit="1" customWidth="1"/>
    <col min="12" max="12" width="14.57421875" style="4" bestFit="1" customWidth="1"/>
    <col min="13" max="13" width="12.00390625" style="4" bestFit="1" customWidth="1"/>
    <col min="14" max="14" width="14.57421875" style="4" bestFit="1" customWidth="1"/>
    <col min="15" max="15" width="12.00390625" style="4" bestFit="1" customWidth="1"/>
    <col min="16" max="16" width="14.57421875" style="4" bestFit="1" customWidth="1"/>
    <col min="17" max="17" width="12.00390625" style="4" bestFit="1" customWidth="1"/>
    <col min="18" max="18" width="14.57421875" style="4" bestFit="1" customWidth="1"/>
    <col min="19" max="19" width="12.00390625" style="4" bestFit="1" customWidth="1"/>
    <col min="20" max="20" width="14.57421875" style="4" bestFit="1" customWidth="1"/>
    <col min="21" max="21" width="12.00390625" style="4" bestFit="1" customWidth="1"/>
    <col min="22" max="22" width="14.57421875" style="4" bestFit="1" customWidth="1"/>
    <col min="23" max="23" width="12.00390625" style="4" bestFit="1" customWidth="1"/>
    <col min="24" max="25" width="15.28125" style="4" customWidth="1"/>
    <col min="26" max="27" width="14.28125" style="4" customWidth="1"/>
  </cols>
  <sheetData>
    <row r="1" spans="1:5" ht="15.75">
      <c r="A1" s="5" t="s">
        <v>60</v>
      </c>
      <c r="B1" s="1"/>
      <c r="C1" s="1"/>
      <c r="D1" s="1"/>
      <c r="E1" s="1"/>
    </row>
    <row r="2" spans="1:5" ht="15.75" hidden="1">
      <c r="A2" s="2" t="s">
        <v>1</v>
      </c>
      <c r="B2" s="3"/>
      <c r="C2" s="3"/>
      <c r="D2" s="3"/>
      <c r="E2" s="3"/>
    </row>
    <row r="3" spans="1:5" ht="15.75" hidden="1">
      <c r="A3" s="2" t="s">
        <v>2</v>
      </c>
      <c r="B3" s="3"/>
      <c r="C3" s="3"/>
      <c r="D3" s="3"/>
      <c r="E3" s="3"/>
    </row>
    <row r="4" spans="1:24" ht="15.75">
      <c r="A4" s="5" t="s">
        <v>61</v>
      </c>
      <c r="B4" s="3"/>
      <c r="C4" s="3"/>
      <c r="D4" s="3"/>
      <c r="E4" s="3"/>
      <c r="X4" s="48"/>
    </row>
    <row r="5" spans="1:5" ht="21" customHeight="1" thickBot="1">
      <c r="A5" s="3"/>
      <c r="B5" s="3"/>
      <c r="C5" s="3"/>
      <c r="D5" s="3"/>
      <c r="E5" s="3"/>
    </row>
    <row r="6" spans="1:5" ht="15.75" hidden="1">
      <c r="A6" s="7" t="s">
        <v>3</v>
      </c>
      <c r="B6" s="3"/>
      <c r="C6" s="3"/>
      <c r="D6" s="3"/>
      <c r="E6" s="47"/>
    </row>
    <row r="7" spans="1:5" ht="29.25" customHeight="1" thickBot="1">
      <c r="A7" s="118" t="s">
        <v>62</v>
      </c>
      <c r="B7" s="119"/>
      <c r="C7" s="119"/>
      <c r="D7" s="119"/>
      <c r="E7" s="120"/>
    </row>
    <row r="8" spans="1:27" ht="13.5" thickBot="1">
      <c r="A8" s="121" t="s">
        <v>6</v>
      </c>
      <c r="B8" s="36" t="s">
        <v>4</v>
      </c>
      <c r="C8" s="58" t="s">
        <v>5</v>
      </c>
      <c r="D8" s="125" t="s">
        <v>63</v>
      </c>
      <c r="E8" s="126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</row>
    <row r="9" spans="1:27" ht="13.5" thickBot="1">
      <c r="A9" s="122"/>
      <c r="B9" s="36" t="s">
        <v>7</v>
      </c>
      <c r="C9" s="58" t="s">
        <v>8</v>
      </c>
      <c r="D9" s="70" t="s">
        <v>10</v>
      </c>
      <c r="E9" s="71" t="s">
        <v>9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2.5" customHeight="1" thickBot="1">
      <c r="A10" s="8" t="s">
        <v>11</v>
      </c>
      <c r="B10" s="38"/>
      <c r="C10" s="59">
        <f>(+C11+C17+C19)</f>
        <v>1357981.7999999998</v>
      </c>
      <c r="D10" s="72">
        <f>(+D11+D18+D19)</f>
        <v>57195.02</v>
      </c>
      <c r="E10" s="73">
        <f>(+E11+E18+E19)</f>
        <v>12585.7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7" ht="16.5" customHeight="1" thickTop="1">
      <c r="A11" s="9" t="s">
        <v>12</v>
      </c>
      <c r="B11" s="39"/>
      <c r="C11" s="113">
        <f>SUM(C12:C16)</f>
        <v>1318019.27</v>
      </c>
      <c r="D11" s="114">
        <f>SUM(D12:D16)</f>
        <v>55172.60999999999</v>
      </c>
      <c r="E11" s="115">
        <f>SUM(E12:E16)</f>
        <v>12198.19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ht="12" customHeight="1">
      <c r="A12" s="10" t="s">
        <v>13</v>
      </c>
      <c r="B12" s="40" t="s">
        <v>14</v>
      </c>
      <c r="C12" s="34">
        <v>6205.67</v>
      </c>
      <c r="D12" s="74">
        <v>5086.46</v>
      </c>
      <c r="E12" s="75">
        <v>171.69</v>
      </c>
      <c r="F12" s="5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2" customHeight="1">
      <c r="A13" s="10" t="s">
        <v>15</v>
      </c>
      <c r="B13" s="40" t="s">
        <v>14</v>
      </c>
      <c r="C13" s="34">
        <v>57044.95</v>
      </c>
      <c r="D13" s="74">
        <v>11254.57</v>
      </c>
      <c r="E13" s="75">
        <v>482.89</v>
      </c>
      <c r="F13" s="5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2" customHeight="1">
      <c r="A14" s="10" t="s">
        <v>16</v>
      </c>
      <c r="B14" s="40" t="s">
        <v>14</v>
      </c>
      <c r="C14" s="34">
        <v>2540.67</v>
      </c>
      <c r="D14" s="74">
        <v>2482.48</v>
      </c>
      <c r="E14" s="75">
        <v>83.8</v>
      </c>
      <c r="F14" s="5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2" customHeight="1">
      <c r="A15" s="10" t="s">
        <v>17</v>
      </c>
      <c r="B15" s="40" t="s">
        <v>14</v>
      </c>
      <c r="C15" s="34">
        <v>85537.01</v>
      </c>
      <c r="D15" s="74">
        <v>21290</v>
      </c>
      <c r="E15" s="75">
        <v>5559.01</v>
      </c>
      <c r="F15" s="5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2" customHeight="1">
      <c r="A16" s="10" t="s">
        <v>18</v>
      </c>
      <c r="B16" s="41" t="s">
        <v>14</v>
      </c>
      <c r="C16" s="34">
        <v>1166690.97</v>
      </c>
      <c r="D16" s="74">
        <v>15059.1</v>
      </c>
      <c r="E16" s="75">
        <v>5900.8</v>
      </c>
      <c r="F16" s="5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.75" customHeight="1">
      <c r="A17" s="12" t="s">
        <v>19</v>
      </c>
      <c r="B17" s="42"/>
      <c r="C17" s="60">
        <f>SUM(C18)</f>
        <v>17318.89</v>
      </c>
      <c r="D17" s="76">
        <f>SUM(D18)</f>
        <v>2022.41</v>
      </c>
      <c r="E17" s="77">
        <f>SUM(E18)</f>
        <v>387.51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12.75" customHeight="1">
      <c r="A18" s="13" t="s">
        <v>20</v>
      </c>
      <c r="B18" s="41" t="s">
        <v>14</v>
      </c>
      <c r="C18" s="34">
        <v>17318.89</v>
      </c>
      <c r="D18" s="78">
        <v>2022.41</v>
      </c>
      <c r="E18" s="79">
        <v>387.51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14.25" customHeight="1">
      <c r="A19" s="12" t="s">
        <v>21</v>
      </c>
      <c r="B19" s="42"/>
      <c r="C19" s="35">
        <f>SUM(C20:C22)</f>
        <v>22643.64</v>
      </c>
      <c r="D19" s="80">
        <f>SUM(D20:D22)</f>
        <v>0</v>
      </c>
      <c r="E19" s="81">
        <f>SUM(E20:E22)</f>
        <v>0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2" customHeight="1">
      <c r="A20" s="10" t="s">
        <v>22</v>
      </c>
      <c r="B20" s="40" t="s">
        <v>14</v>
      </c>
      <c r="C20" s="34">
        <v>10765.62</v>
      </c>
      <c r="D20" s="82">
        <v>0</v>
      </c>
      <c r="E20" s="75">
        <v>0</v>
      </c>
      <c r="F20" s="5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2" customHeight="1">
      <c r="A21" s="10" t="s">
        <v>23</v>
      </c>
      <c r="B21" s="40" t="s">
        <v>14</v>
      </c>
      <c r="C21" s="34">
        <v>11878.02</v>
      </c>
      <c r="D21" s="82"/>
      <c r="E21" s="75"/>
      <c r="F21" s="5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2" customHeight="1">
      <c r="A22" s="14" t="s">
        <v>24</v>
      </c>
      <c r="B22" s="40" t="s">
        <v>14</v>
      </c>
      <c r="C22" s="34">
        <v>0</v>
      </c>
      <c r="D22" s="74">
        <v>0</v>
      </c>
      <c r="E22" s="75">
        <v>0</v>
      </c>
      <c r="F22" s="5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8.75" customHeight="1" thickBot="1">
      <c r="A23" s="15" t="s">
        <v>25</v>
      </c>
      <c r="B23" s="43"/>
      <c r="C23" s="61">
        <f>SUM(C24:C34)</f>
        <v>174432.40000000002</v>
      </c>
      <c r="D23" s="100">
        <f>SUM(D24:D34)</f>
        <v>267.81</v>
      </c>
      <c r="E23" s="83">
        <f>SUM(E24:E34)</f>
        <v>21.68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2" customHeight="1" thickTop="1">
      <c r="A24" s="10" t="s">
        <v>26</v>
      </c>
      <c r="B24" s="40" t="s">
        <v>27</v>
      </c>
      <c r="C24" s="34">
        <v>22560.41</v>
      </c>
      <c r="D24" s="84">
        <v>0</v>
      </c>
      <c r="E24" s="75">
        <v>0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11"/>
      <c r="AA24" s="11"/>
    </row>
    <row r="25" spans="1:27" ht="12" customHeight="1">
      <c r="A25" s="10" t="s">
        <v>28</v>
      </c>
      <c r="B25" s="40" t="s">
        <v>27</v>
      </c>
      <c r="C25" s="34">
        <v>82214.52</v>
      </c>
      <c r="D25" s="84">
        <v>0</v>
      </c>
      <c r="E25" s="75">
        <v>0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11"/>
      <c r="AA25" s="11"/>
    </row>
    <row r="26" spans="1:27" ht="12" customHeight="1">
      <c r="A26" s="10" t="s">
        <v>29</v>
      </c>
      <c r="B26" s="40" t="s">
        <v>27</v>
      </c>
      <c r="C26" s="34">
        <v>4199.38</v>
      </c>
      <c r="D26" s="84">
        <v>0</v>
      </c>
      <c r="E26" s="75">
        <v>0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11"/>
      <c r="AA26" s="11"/>
    </row>
    <row r="27" spans="1:27" ht="12" customHeight="1">
      <c r="A27" s="10" t="s">
        <v>30</v>
      </c>
      <c r="B27" s="40" t="s">
        <v>27</v>
      </c>
      <c r="C27" s="34">
        <v>18075.81</v>
      </c>
      <c r="D27" s="84">
        <v>0</v>
      </c>
      <c r="E27" s="75">
        <v>0</v>
      </c>
      <c r="F27" s="51"/>
      <c r="G27" s="51"/>
      <c r="H27" s="5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2" customHeight="1">
      <c r="A28" s="10" t="s">
        <v>31</v>
      </c>
      <c r="B28" s="40" t="s">
        <v>27</v>
      </c>
      <c r="C28" s="34">
        <v>3715.07</v>
      </c>
      <c r="D28" s="84">
        <v>250</v>
      </c>
      <c r="E28" s="75">
        <v>10.33</v>
      </c>
      <c r="F28" s="5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2" customHeight="1">
      <c r="A29" s="10" t="s">
        <v>31</v>
      </c>
      <c r="B29" s="40" t="s">
        <v>32</v>
      </c>
      <c r="C29" s="34">
        <v>406.6</v>
      </c>
      <c r="D29" s="84">
        <v>12.49</v>
      </c>
      <c r="E29" s="75">
        <v>9.35</v>
      </c>
      <c r="F29" s="51"/>
      <c r="G29" s="51"/>
      <c r="H29" s="5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2" customHeight="1">
      <c r="A30" s="10" t="s">
        <v>33</v>
      </c>
      <c r="B30" s="40" t="s">
        <v>27</v>
      </c>
      <c r="C30" s="34">
        <v>227</v>
      </c>
      <c r="D30" s="84">
        <v>5.32</v>
      </c>
      <c r="E30" s="75">
        <v>2</v>
      </c>
      <c r="F30" s="51"/>
      <c r="G30" s="51"/>
      <c r="H30" s="5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2" customHeight="1">
      <c r="A31" s="10" t="s">
        <v>34</v>
      </c>
      <c r="B31" s="40" t="s">
        <v>27</v>
      </c>
      <c r="C31" s="34">
        <v>1865.94</v>
      </c>
      <c r="D31" s="84">
        <v>0</v>
      </c>
      <c r="E31" s="75">
        <v>0</v>
      </c>
      <c r="F31" s="51"/>
      <c r="G31" s="51"/>
      <c r="H31" s="5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2" customHeight="1">
      <c r="A32" s="10" t="s">
        <v>35</v>
      </c>
      <c r="B32" s="40" t="s">
        <v>32</v>
      </c>
      <c r="C32" s="34">
        <v>948.62</v>
      </c>
      <c r="D32" s="84"/>
      <c r="E32" s="75"/>
      <c r="F32" s="51"/>
      <c r="G32" s="51"/>
      <c r="H32" s="5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2" customHeight="1">
      <c r="A33" s="10" t="s">
        <v>36</v>
      </c>
      <c r="B33" s="40" t="s">
        <v>27</v>
      </c>
      <c r="C33" s="34">
        <v>17955.98</v>
      </c>
      <c r="D33" s="84">
        <v>0</v>
      </c>
      <c r="E33" s="75">
        <v>0</v>
      </c>
      <c r="F33" s="51"/>
      <c r="G33" s="51"/>
      <c r="H33" s="5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2" customHeight="1">
      <c r="A34" s="10" t="s">
        <v>37</v>
      </c>
      <c r="B34" s="41" t="s">
        <v>27</v>
      </c>
      <c r="C34" s="34">
        <v>22263.07</v>
      </c>
      <c r="D34" s="84">
        <v>0</v>
      </c>
      <c r="E34" s="75">
        <v>0</v>
      </c>
      <c r="F34" s="51"/>
      <c r="G34" s="51"/>
      <c r="H34" s="5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5.75" customHeight="1" thickBot="1">
      <c r="A35" s="16" t="s">
        <v>38</v>
      </c>
      <c r="B35" s="43"/>
      <c r="C35" s="62">
        <f>SUM(C36:C38)</f>
        <v>23079.48</v>
      </c>
      <c r="D35" s="85">
        <f>SUM(D36:D38)</f>
        <v>520.71</v>
      </c>
      <c r="E35" s="83">
        <f>SUM(E36:E38)</f>
        <v>114.54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spans="1:27" ht="12" customHeight="1" thickTop="1">
      <c r="A36" s="10" t="s">
        <v>39</v>
      </c>
      <c r="B36" s="40" t="s">
        <v>32</v>
      </c>
      <c r="C36" s="34">
        <v>0</v>
      </c>
      <c r="D36" s="84">
        <v>223</v>
      </c>
      <c r="E36" s="75">
        <v>0</v>
      </c>
      <c r="F36" s="5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2" customHeight="1">
      <c r="A37" s="10" t="s">
        <v>40</v>
      </c>
      <c r="B37" s="40" t="s">
        <v>32</v>
      </c>
      <c r="C37" s="34">
        <v>0</v>
      </c>
      <c r="D37" s="84">
        <v>0</v>
      </c>
      <c r="E37" s="75"/>
      <c r="F37" s="5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" customHeight="1">
      <c r="A38" s="10" t="s">
        <v>41</v>
      </c>
      <c r="B38" s="41" t="s">
        <v>32</v>
      </c>
      <c r="C38" s="34">
        <v>23079.48</v>
      </c>
      <c r="D38" s="84">
        <v>297.71</v>
      </c>
      <c r="E38" s="75">
        <v>114.54</v>
      </c>
      <c r="F38" s="5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5" customHeight="1" thickBot="1">
      <c r="A39" s="17" t="s">
        <v>42</v>
      </c>
      <c r="B39" s="44"/>
      <c r="C39" s="62">
        <v>0</v>
      </c>
      <c r="D39" s="86"/>
      <c r="E39" s="87"/>
      <c r="F39" s="50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5" customHeight="1" thickBot="1" thickTop="1">
      <c r="A40" s="18" t="s">
        <v>43</v>
      </c>
      <c r="B40" s="43" t="s">
        <v>0</v>
      </c>
      <c r="C40" s="63">
        <f>SUM(C41:C49)</f>
        <v>278485</v>
      </c>
      <c r="D40" s="88">
        <f>SUM(D43:D51)</f>
        <v>11</v>
      </c>
      <c r="E40" s="89">
        <f>SUM(E43:E51)</f>
        <v>0.2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2" customHeight="1" thickTop="1">
      <c r="A41" s="19" t="s">
        <v>44</v>
      </c>
      <c r="B41" s="40"/>
      <c r="C41" s="64"/>
      <c r="D41" s="84"/>
      <c r="E41" s="75"/>
      <c r="F41" s="5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2" customHeight="1">
      <c r="A42" s="19" t="s">
        <v>45</v>
      </c>
      <c r="B42" s="40"/>
      <c r="C42" s="64"/>
      <c r="D42" s="84"/>
      <c r="E42" s="75"/>
      <c r="F42" s="5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2" customHeight="1">
      <c r="A43" s="20" t="s">
        <v>46</v>
      </c>
      <c r="B43" s="40" t="s">
        <v>32</v>
      </c>
      <c r="C43" s="34">
        <v>4250</v>
      </c>
      <c r="D43" s="84">
        <v>11</v>
      </c>
      <c r="E43" s="75">
        <v>0.2</v>
      </c>
      <c r="F43" s="5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>
      <c r="A44" s="20" t="s">
        <v>47</v>
      </c>
      <c r="B44" s="40"/>
      <c r="C44" s="34"/>
      <c r="D44" s="84"/>
      <c r="E44" s="75"/>
      <c r="F44" s="5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2" customHeight="1">
      <c r="A45" s="20" t="s">
        <v>48</v>
      </c>
      <c r="B45" s="40" t="s">
        <v>32</v>
      </c>
      <c r="C45" s="34">
        <v>939</v>
      </c>
      <c r="D45" s="84">
        <v>0</v>
      </c>
      <c r="E45" s="90" t="s">
        <v>0</v>
      </c>
      <c r="F45" s="5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2" customHeight="1">
      <c r="A46" s="19" t="s">
        <v>49</v>
      </c>
      <c r="B46" s="40"/>
      <c r="C46" s="64"/>
      <c r="D46" s="84"/>
      <c r="E46" s="90"/>
      <c r="F46" s="5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>
      <c r="A47" s="21"/>
      <c r="B47" s="40"/>
      <c r="C47" s="65"/>
      <c r="D47" s="84"/>
      <c r="E47" s="90"/>
      <c r="F47" s="5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2" customHeight="1">
      <c r="A48" s="22" t="s">
        <v>50</v>
      </c>
      <c r="B48" s="40" t="s">
        <v>32</v>
      </c>
      <c r="C48" s="34">
        <v>120250</v>
      </c>
      <c r="D48" s="91">
        <v>0</v>
      </c>
      <c r="E48" s="90">
        <v>0</v>
      </c>
      <c r="F48" s="5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" customHeight="1">
      <c r="A49" s="22" t="s">
        <v>51</v>
      </c>
      <c r="B49" s="40" t="s">
        <v>27</v>
      </c>
      <c r="C49" s="34">
        <v>153046</v>
      </c>
      <c r="D49" s="91"/>
      <c r="E49" s="90">
        <v>0</v>
      </c>
      <c r="F49" s="5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5" customHeight="1" thickBot="1">
      <c r="A50" s="17" t="s">
        <v>52</v>
      </c>
      <c r="B50" s="45"/>
      <c r="C50" s="66">
        <f>SUM(C51:C51)</f>
        <v>946.91</v>
      </c>
      <c r="D50" s="92"/>
      <c r="E50" s="93"/>
      <c r="F50" s="5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2" customHeight="1" thickBot="1" thickTop="1">
      <c r="A51" s="37" t="s">
        <v>53</v>
      </c>
      <c r="B51" s="46" t="s">
        <v>32</v>
      </c>
      <c r="C51" s="67">
        <v>946.91</v>
      </c>
      <c r="D51" s="111"/>
      <c r="E51" s="112"/>
      <c r="F51" s="5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2.75">
      <c r="A52" s="123" t="s">
        <v>64</v>
      </c>
      <c r="B52" s="104"/>
      <c r="C52" s="68"/>
      <c r="D52" s="94">
        <v>0</v>
      </c>
      <c r="E52" s="95">
        <v>0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5" ht="13.5" thickBot="1">
      <c r="A53" s="124"/>
      <c r="B53" s="105" t="s">
        <v>0</v>
      </c>
      <c r="C53" s="69">
        <f>(+C50+C40+C35+C23+C10)</f>
        <v>1834925.5899999999</v>
      </c>
      <c r="D53" s="96">
        <v>0</v>
      </c>
      <c r="E53" s="97">
        <v>0</v>
      </c>
      <c r="F53" s="24"/>
      <c r="G53" s="55"/>
      <c r="H53" s="55"/>
      <c r="I53" s="55"/>
      <c r="J53" s="55"/>
      <c r="K53" s="55"/>
      <c r="M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7" ht="13.5" thickBot="1">
      <c r="A54" s="106" t="s">
        <v>65</v>
      </c>
      <c r="B54" s="102"/>
      <c r="C54" s="103"/>
      <c r="D54" s="98">
        <f>SUM(+D10+D35++D40+D39+D50+D23)</f>
        <v>57994.53999999999</v>
      </c>
      <c r="E54" s="99">
        <f>SUM(+E10+E35++E40+E39+E50+E23)</f>
        <v>12722.120000000003</v>
      </c>
      <c r="F54" s="56"/>
      <c r="G54" s="23"/>
      <c r="H54" s="56"/>
      <c r="I54" s="23"/>
      <c r="J54" s="56"/>
      <c r="K54" s="23"/>
      <c r="L54" s="56"/>
      <c r="M54" s="23"/>
      <c r="N54" s="56"/>
      <c r="O54" s="23"/>
      <c r="P54" s="56"/>
      <c r="Q54" s="23"/>
      <c r="R54" s="56"/>
      <c r="S54" s="23"/>
      <c r="T54" s="56"/>
      <c r="U54" s="23"/>
      <c r="V54" s="56"/>
      <c r="W54" s="23"/>
      <c r="X54" s="56"/>
      <c r="Y54" s="56"/>
      <c r="Z54" s="56"/>
      <c r="AA54" s="56"/>
    </row>
    <row r="55" spans="1:27" ht="12.75">
      <c r="A55" s="55"/>
      <c r="B55" s="4"/>
      <c r="C55" s="55"/>
      <c r="D55" s="110"/>
      <c r="E55" s="101"/>
      <c r="G55" s="23"/>
      <c r="I55" s="23"/>
      <c r="K55" s="23"/>
      <c r="M55" s="23"/>
      <c r="O55" s="23"/>
      <c r="Q55" s="23"/>
      <c r="S55" s="23"/>
      <c r="U55" s="23"/>
      <c r="W55" s="23"/>
      <c r="Y55" s="56"/>
      <c r="AA55" s="56"/>
    </row>
    <row r="56" spans="1:26" ht="7.5" customHeight="1" thickBot="1">
      <c r="A56" s="116"/>
      <c r="B56" s="4"/>
      <c r="C56" s="4"/>
      <c r="D56" s="4"/>
      <c r="E56" s="4"/>
      <c r="J56" s="24"/>
      <c r="L56" s="24"/>
      <c r="N56" s="24"/>
      <c r="P56" s="24"/>
      <c r="R56" s="24"/>
      <c r="T56" s="24"/>
      <c r="V56" s="24"/>
      <c r="X56" s="24"/>
      <c r="Z56" s="24"/>
    </row>
    <row r="57" spans="1:27" ht="15.75">
      <c r="A57" s="107" t="s">
        <v>54</v>
      </c>
      <c r="B57" s="25">
        <f>SUM(B58:B61)</f>
        <v>59862.76</v>
      </c>
      <c r="C57" s="23"/>
      <c r="D57" s="23"/>
      <c r="E57" s="23"/>
      <c r="F57" s="27"/>
      <c r="G57" s="26"/>
      <c r="H57" s="27"/>
      <c r="I57" s="26"/>
      <c r="J57" s="27"/>
      <c r="K57" s="26"/>
      <c r="L57" s="27"/>
      <c r="M57" s="26"/>
      <c r="N57" s="27"/>
      <c r="O57" s="26"/>
      <c r="P57" s="27"/>
      <c r="Q57" s="26"/>
      <c r="R57" s="27"/>
      <c r="S57" s="26"/>
      <c r="T57" s="27"/>
      <c r="U57" s="26"/>
      <c r="V57" s="27"/>
      <c r="W57" s="26"/>
      <c r="X57" s="27"/>
      <c r="Y57" s="26"/>
      <c r="Z57" s="27"/>
      <c r="AA57" s="26"/>
    </row>
    <row r="58" spans="1:27" ht="14.25" customHeight="1">
      <c r="A58" s="108" t="s">
        <v>55</v>
      </c>
      <c r="B58" s="28">
        <v>30688.83</v>
      </c>
      <c r="C58" s="29" t="s">
        <v>0</v>
      </c>
      <c r="D58" s="11"/>
      <c r="E58" s="11"/>
      <c r="F58" s="27"/>
      <c r="G58" s="26"/>
      <c r="H58" s="27"/>
      <c r="I58" s="26"/>
      <c r="J58" s="27"/>
      <c r="K58" s="26"/>
      <c r="L58" s="27"/>
      <c r="M58" s="26"/>
      <c r="N58" s="27"/>
      <c r="O58" s="26"/>
      <c r="P58" s="27"/>
      <c r="Q58" s="26"/>
      <c r="R58" s="27"/>
      <c r="S58" s="26"/>
      <c r="T58" s="27"/>
      <c r="U58" s="26"/>
      <c r="V58" s="27"/>
      <c r="W58" s="26"/>
      <c r="X58" s="27"/>
      <c r="Y58" s="26"/>
      <c r="Z58" s="27"/>
      <c r="AA58" s="26"/>
    </row>
    <row r="59" spans="1:27" ht="12.75" customHeight="1">
      <c r="A59" s="14" t="s">
        <v>56</v>
      </c>
      <c r="B59" s="28">
        <v>821.33</v>
      </c>
      <c r="C59" s="11"/>
      <c r="D59" s="11"/>
      <c r="E59" s="11"/>
      <c r="F59" s="27"/>
      <c r="G59" s="26"/>
      <c r="H59" s="27"/>
      <c r="I59" s="26"/>
      <c r="J59" s="27"/>
      <c r="K59" s="26"/>
      <c r="L59" s="27"/>
      <c r="M59" s="26"/>
      <c r="N59" s="27"/>
      <c r="O59" s="26"/>
      <c r="P59" s="27"/>
      <c r="Q59" s="26"/>
      <c r="R59" s="27"/>
      <c r="S59" s="26"/>
      <c r="T59" s="27"/>
      <c r="U59" s="26"/>
      <c r="V59" s="27"/>
      <c r="W59" s="26"/>
      <c r="X59" s="27"/>
      <c r="Y59" s="26"/>
      <c r="Z59" s="27"/>
      <c r="AA59" s="26"/>
    </row>
    <row r="60" spans="1:6" ht="12" customHeight="1">
      <c r="A60" s="10" t="s">
        <v>57</v>
      </c>
      <c r="B60" s="28">
        <v>25454.59</v>
      </c>
      <c r="C60" s="11"/>
      <c r="D60" s="11"/>
      <c r="E60" s="11"/>
      <c r="F60" s="24"/>
    </row>
    <row r="61" spans="1:6" ht="12" customHeight="1" thickBot="1">
      <c r="A61" s="30" t="s">
        <v>58</v>
      </c>
      <c r="B61" s="31">
        <v>2898.01</v>
      </c>
      <c r="C61" s="11"/>
      <c r="D61" s="11"/>
      <c r="E61" s="11"/>
      <c r="F61" s="24"/>
    </row>
    <row r="62" spans="1:6" ht="12.75" customHeight="1">
      <c r="A62" s="32"/>
      <c r="B62" t="s">
        <v>0</v>
      </c>
      <c r="F62" s="24"/>
    </row>
    <row r="63" spans="1:6" ht="12.75">
      <c r="A63" s="109" t="s">
        <v>67</v>
      </c>
      <c r="B63" s="6"/>
      <c r="C63" s="6"/>
      <c r="D63" s="6"/>
      <c r="E63" s="6"/>
      <c r="F63" s="24"/>
    </row>
    <row r="64" spans="1:6" ht="12.75">
      <c r="A64" s="33" t="s">
        <v>72</v>
      </c>
      <c r="B64" s="6"/>
      <c r="C64" s="6"/>
      <c r="D64" s="6"/>
      <c r="E64" s="6"/>
      <c r="F64" s="24"/>
    </row>
    <row r="65" spans="1:27" ht="12.75">
      <c r="A65" s="109" t="s">
        <v>68</v>
      </c>
      <c r="B65" s="6"/>
      <c r="C65" s="6"/>
      <c r="D65" s="6"/>
      <c r="E65" s="6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</row>
    <row r="66" spans="1:6" ht="12.75">
      <c r="A66" t="s">
        <v>69</v>
      </c>
      <c r="B66" s="6"/>
      <c r="C66" s="6"/>
      <c r="D66" s="6"/>
      <c r="E66" s="6"/>
      <c r="F66" s="24"/>
    </row>
    <row r="67" spans="1:6" ht="12.75">
      <c r="A67" s="109" t="s">
        <v>70</v>
      </c>
      <c r="F67" s="24"/>
    </row>
    <row r="68" spans="1:6" ht="12.75">
      <c r="A68" t="s">
        <v>71</v>
      </c>
      <c r="F68" s="24"/>
    </row>
    <row r="69" spans="1:6" ht="12.75">
      <c r="A69" t="s">
        <v>66</v>
      </c>
      <c r="F69" s="24"/>
    </row>
    <row r="70" spans="1:6" ht="12.75">
      <c r="A70" t="s">
        <v>59</v>
      </c>
      <c r="F70" s="24"/>
    </row>
    <row r="71" ht="12.75">
      <c r="F71" s="24"/>
    </row>
    <row r="72" ht="12.75">
      <c r="F72" s="24"/>
    </row>
    <row r="73" ht="12.75">
      <c r="F73" s="24"/>
    </row>
    <row r="74" ht="12.75">
      <c r="F74" s="24"/>
    </row>
    <row r="75" ht="12.75">
      <c r="F75" s="24"/>
    </row>
    <row r="76" spans="1:6" ht="12.75">
      <c r="A76" t="s">
        <v>0</v>
      </c>
      <c r="F76" s="24"/>
    </row>
    <row r="77" ht="12.75">
      <c r="F77" s="24"/>
    </row>
    <row r="78" ht="12.75">
      <c r="F78" s="24"/>
    </row>
    <row r="79" ht="12.75">
      <c r="F79" s="24"/>
    </row>
    <row r="80" ht="12.75">
      <c r="F80" s="24"/>
    </row>
    <row r="81" ht="12.75">
      <c r="F81" s="24"/>
    </row>
    <row r="82" ht="12.75">
      <c r="F82" s="24"/>
    </row>
    <row r="83" ht="12.75">
      <c r="F83" s="24"/>
    </row>
    <row r="84" ht="12.75">
      <c r="F84" s="24"/>
    </row>
    <row r="85" ht="12.75">
      <c r="F85" s="24"/>
    </row>
    <row r="86" ht="12.75">
      <c r="F86" s="24"/>
    </row>
    <row r="87" ht="12.75">
      <c r="F87" s="24"/>
    </row>
    <row r="88" ht="12.75">
      <c r="F88" s="24"/>
    </row>
    <row r="89" ht="12.75">
      <c r="F89" s="24"/>
    </row>
    <row r="90" ht="12.75">
      <c r="F90" s="24"/>
    </row>
    <row r="91" ht="12.75">
      <c r="F91" s="24"/>
    </row>
    <row r="92" ht="12.75">
      <c r="F92" s="24"/>
    </row>
    <row r="93" ht="12.75">
      <c r="F93" s="24"/>
    </row>
    <row r="94" ht="12.75">
      <c r="F94" s="24"/>
    </row>
    <row r="95" ht="12.75">
      <c r="F95" s="24"/>
    </row>
    <row r="96" ht="12.75">
      <c r="F96" s="24"/>
    </row>
    <row r="97" ht="12.75">
      <c r="F97" s="24"/>
    </row>
    <row r="98" ht="12.75">
      <c r="F98" s="24"/>
    </row>
    <row r="99" ht="12.75">
      <c r="F99" s="24"/>
    </row>
    <row r="100" ht="12.75">
      <c r="F100" s="24"/>
    </row>
    <row r="101" ht="12.75">
      <c r="F101" s="24"/>
    </row>
    <row r="102" ht="12.75">
      <c r="F102" s="24"/>
    </row>
    <row r="103" ht="12.75">
      <c r="F103" s="24"/>
    </row>
    <row r="104" ht="12.75">
      <c r="F104" s="24"/>
    </row>
    <row r="105" ht="12.75">
      <c r="F105" s="24"/>
    </row>
    <row r="106" ht="12.75">
      <c r="F106" s="24"/>
    </row>
    <row r="107" ht="12.75">
      <c r="F107" s="24"/>
    </row>
    <row r="108" ht="12.75">
      <c r="F108" s="24"/>
    </row>
    <row r="109" ht="12.75">
      <c r="F109" s="24"/>
    </row>
    <row r="110" ht="12.75">
      <c r="F110" s="24"/>
    </row>
    <row r="111" ht="12.75">
      <c r="F111" s="24"/>
    </row>
    <row r="112" ht="12.75">
      <c r="F112" s="24"/>
    </row>
    <row r="113" ht="12.75">
      <c r="F113" s="24"/>
    </row>
    <row r="114" ht="12.75">
      <c r="F114" s="24"/>
    </row>
    <row r="115" ht="12.75">
      <c r="F115" s="24"/>
    </row>
    <row r="116" ht="12.75">
      <c r="F116" s="24"/>
    </row>
    <row r="117" ht="12.75">
      <c r="F117" s="24"/>
    </row>
    <row r="118" ht="12.75">
      <c r="F118" s="24"/>
    </row>
    <row r="119" ht="12.75">
      <c r="F119" s="24"/>
    </row>
    <row r="120" ht="12.75">
      <c r="F120" s="24"/>
    </row>
    <row r="121" ht="12.75">
      <c r="F121" s="24"/>
    </row>
    <row r="122" ht="12.75">
      <c r="F122" s="24"/>
    </row>
    <row r="123" ht="12.75">
      <c r="F123" s="24"/>
    </row>
    <row r="124" ht="12.75">
      <c r="F124" s="24"/>
    </row>
    <row r="125" ht="12.75">
      <c r="F125" s="24"/>
    </row>
    <row r="126" ht="12.75">
      <c r="F126" s="24"/>
    </row>
    <row r="127" ht="12.75">
      <c r="F127" s="24"/>
    </row>
    <row r="128" ht="12.75">
      <c r="F128" s="24"/>
    </row>
    <row r="129" ht="12.75">
      <c r="F129" s="24"/>
    </row>
    <row r="130" ht="12.75">
      <c r="F130" s="24"/>
    </row>
    <row r="131" ht="12.75">
      <c r="F131" s="24"/>
    </row>
    <row r="132" ht="12.75">
      <c r="F132" s="24"/>
    </row>
    <row r="133" ht="12.75">
      <c r="F133" s="24"/>
    </row>
    <row r="134" ht="12.75">
      <c r="F134" s="24"/>
    </row>
    <row r="135" ht="12.75">
      <c r="F135" s="24"/>
    </row>
    <row r="136" ht="12.75">
      <c r="F136" s="24"/>
    </row>
    <row r="137" ht="12.75">
      <c r="F137" s="24"/>
    </row>
    <row r="138" ht="12.75">
      <c r="F138" s="24"/>
    </row>
    <row r="139" ht="12.75">
      <c r="F139" s="24"/>
    </row>
    <row r="140" ht="12.75">
      <c r="F140" s="24"/>
    </row>
    <row r="141" ht="12.75">
      <c r="F141" s="24"/>
    </row>
    <row r="142" ht="12.75">
      <c r="F142" s="24"/>
    </row>
    <row r="143" ht="12.75">
      <c r="F143" s="24"/>
    </row>
    <row r="144" ht="12.75">
      <c r="F144" s="24"/>
    </row>
    <row r="145" ht="12.75">
      <c r="F145" s="24"/>
    </row>
    <row r="146" ht="12.75">
      <c r="F146" s="24"/>
    </row>
    <row r="147" ht="12.75">
      <c r="F147" s="24"/>
    </row>
    <row r="148" ht="12.75">
      <c r="F148" s="24"/>
    </row>
    <row r="149" ht="12.75">
      <c r="F149" s="24"/>
    </row>
    <row r="150" ht="12.75">
      <c r="F150" s="24"/>
    </row>
    <row r="151" ht="12.75">
      <c r="F151" s="24"/>
    </row>
    <row r="152" ht="12.75">
      <c r="F152" s="24"/>
    </row>
    <row r="153" ht="12.75">
      <c r="F153" s="24"/>
    </row>
    <row r="154" ht="12.75">
      <c r="F154" s="24"/>
    </row>
    <row r="155" ht="12.75">
      <c r="F155" s="24"/>
    </row>
    <row r="156" ht="12.75">
      <c r="F156" s="24"/>
    </row>
    <row r="157" ht="12.75">
      <c r="F157" s="24"/>
    </row>
    <row r="158" ht="12.75">
      <c r="F158" s="24"/>
    </row>
    <row r="159" ht="12.75">
      <c r="F159" s="24"/>
    </row>
    <row r="160" ht="12.75">
      <c r="F160" s="24"/>
    </row>
    <row r="161" ht="12.75">
      <c r="F161" s="24"/>
    </row>
    <row r="162" ht="12.75">
      <c r="F162" s="24"/>
    </row>
    <row r="163" ht="12.75">
      <c r="F163" s="24"/>
    </row>
    <row r="164" ht="12.75">
      <c r="F164" s="24"/>
    </row>
    <row r="165" ht="12.75">
      <c r="F165" s="24"/>
    </row>
    <row r="166" ht="12.75">
      <c r="F166" s="24"/>
    </row>
    <row r="167" ht="12.75">
      <c r="F167" s="24"/>
    </row>
    <row r="168" ht="12.75">
      <c r="F168" s="24"/>
    </row>
    <row r="169" ht="12.75">
      <c r="F169" s="24"/>
    </row>
    <row r="170" ht="12.75">
      <c r="F170" s="24"/>
    </row>
    <row r="171" ht="12.75">
      <c r="F171" s="24"/>
    </row>
    <row r="172" ht="12.75">
      <c r="F172" s="24"/>
    </row>
    <row r="173" ht="12.75">
      <c r="F173" s="24"/>
    </row>
    <row r="174" ht="12.75">
      <c r="F174" s="24"/>
    </row>
    <row r="175" ht="12.75">
      <c r="F175" s="24"/>
    </row>
    <row r="176" ht="12.75">
      <c r="F176" s="24"/>
    </row>
    <row r="177" ht="12.75">
      <c r="F177" s="24"/>
    </row>
    <row r="178" ht="12.75">
      <c r="F178" s="24"/>
    </row>
    <row r="179" ht="12.75">
      <c r="F179" s="24"/>
    </row>
    <row r="180" ht="12.75">
      <c r="F180" s="24"/>
    </row>
    <row r="181" ht="12.75">
      <c r="F181" s="24"/>
    </row>
    <row r="182" ht="12.75">
      <c r="F182" s="24"/>
    </row>
    <row r="183" ht="12.75">
      <c r="F183" s="24"/>
    </row>
    <row r="184" ht="12.75">
      <c r="F184" s="24"/>
    </row>
    <row r="185" ht="12.75">
      <c r="F185" s="24"/>
    </row>
    <row r="186" ht="12.75">
      <c r="F186" s="24"/>
    </row>
  </sheetData>
  <mergeCells count="15">
    <mergeCell ref="A52:A53"/>
    <mergeCell ref="D8:E8"/>
    <mergeCell ref="F8:G8"/>
    <mergeCell ref="H8:I8"/>
    <mergeCell ref="A7:E7"/>
    <mergeCell ref="A8:A9"/>
    <mergeCell ref="J8:K8"/>
    <mergeCell ref="L8:M8"/>
    <mergeCell ref="N8:O8"/>
    <mergeCell ref="P8:Q8"/>
    <mergeCell ref="Z8:AA8"/>
    <mergeCell ref="R8:S8"/>
    <mergeCell ref="T8:U8"/>
    <mergeCell ref="V8:W8"/>
    <mergeCell ref="X8:Y8"/>
  </mergeCells>
  <printOptions/>
  <pageMargins left="0.75" right="0.75" top="0.15" bottom="0.2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San Juan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saranda</dc:creator>
  <cp:keywords/>
  <dc:description/>
  <cp:lastModifiedBy>AMD </cp:lastModifiedBy>
  <cp:lastPrinted>2007-03-13T11:24:27Z</cp:lastPrinted>
  <dcterms:created xsi:type="dcterms:W3CDTF">2006-12-07T12:53:14Z</dcterms:created>
  <dcterms:modified xsi:type="dcterms:W3CDTF">2007-03-14T14:02:14Z</dcterms:modified>
  <cp:category/>
  <cp:version/>
  <cp:contentType/>
  <cp:contentStatus/>
</cp:coreProperties>
</file>