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tock Deuda sept.08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<sst xmlns="http://schemas.openxmlformats.org/spreadsheetml/2006/main" count="92" uniqueCount="63">
  <si>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</si>
  <si>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</si>
  <si>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</si>
  <si>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</si>
  <si>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Tercer Trimestre  </t>
  </si>
  <si>
    <t>PRESTAMISTA</t>
  </si>
  <si>
    <t>DE ORIGEN</t>
  </si>
  <si>
    <t>Al 30-09-2008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</si>
  <si>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</si>
  <si>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</si>
  <si>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</si>
  <si>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</si>
  <si>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</si>
  <si>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</si>
  <si>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</si>
  <si>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</si>
  <si>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</si>
  <si>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</si>
  <si>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</si>
  <si>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</si>
  <si>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</si>
  <si>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</si>
  <si>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</si>
  <si>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</si>
  <si>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</si>
  <si>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</si>
  <si>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</si>
  <si>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</si>
  <si>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</si>
  <si>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</si>
  <si>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</si>
  <si>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</si>
  <si>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</si>
  <si>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</si>
  <si>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</si>
  <si>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</si>
  <si>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</si>
  <si>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</si>
  <si>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</si>
  <si>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</si>
  <si>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 xml:space="preserve"> 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</si>
  <si>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</si>
  <si>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</si>
  <si>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</si>
  <si>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</si>
  <si>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</si>
  <si>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</si>
  <si>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</si>
  <si>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</si>
  <si>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</si>
  <si>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</si>
  <si>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</si>
  <si>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</si>
  <si>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</si>
  <si>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</si>
  <si>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</si>
  <si>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</si>
  <si>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</si>
  <si>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</si>
  <si>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</si>
  <si>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2009</t>
  </si>
  <si>
    <t xml:space="preserve">MINISTERIO DE HACIENDA Y FINANZAS </t>
  </si>
  <si>
    <t>GOBIERNO DE LA PROVINCIA DE SAN JUAN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</si>
</sst>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\ _P_t_s_-;\-* #,##0\ _P_t_s_-;_-* \-??\ _P_t_s_-;_-@_-"/>
    <numFmt numFmtId="166" formatCode="#,###"/>
    <numFmt numFmtId="167" formatCode="_-* #,##0.00\ _P_t_s_-;\-* #,##0.00\ _P_t_s_-;_-* \-??\ _P_t_s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165" fontId="0" fillId="0" borderId="0" xfId="15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/>
    </xf>
    <xf numFmtId="16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5" fontId="0" fillId="0" borderId="4" xfId="15" applyNumberFormat="1" applyFont="1" applyFill="1" applyBorder="1" applyAlignment="1" applyProtection="1">
      <alignment/>
      <protection/>
    </xf>
    <xf numFmtId="165" fontId="5" fillId="0" borderId="0" xfId="15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6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5" fontId="0" fillId="0" borderId="10" xfId="15" applyNumberFormat="1" applyFont="1" applyFill="1" applyBorder="1" applyAlignment="1" applyProtection="1">
      <alignment/>
      <protection/>
    </xf>
    <xf numFmtId="164" fontId="2" fillId="2" borderId="11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5" fontId="2" fillId="0" borderId="11" xfId="15" applyNumberFormat="1" applyFont="1" applyFill="1" applyBorder="1" applyAlignment="1" applyProtection="1">
      <alignment/>
      <protection/>
    </xf>
    <xf numFmtId="165" fontId="0" fillId="0" borderId="10" xfId="15" applyNumberFormat="1" applyFont="1" applyFill="1" applyBorder="1" applyAlignment="1" applyProtection="1">
      <alignment horizontal="center"/>
      <protection/>
    </xf>
    <xf numFmtId="165" fontId="2" fillId="0" borderId="9" xfId="15" applyNumberFormat="1" applyFont="1" applyFill="1" applyBorder="1" applyAlignment="1" applyProtection="1">
      <alignment/>
      <protection/>
    </xf>
    <xf numFmtId="166" fontId="0" fillId="0" borderId="10" xfId="15" applyNumberFormat="1" applyFont="1" applyFill="1" applyBorder="1" applyAlignment="1" applyProtection="1">
      <alignment horizontal="center"/>
      <protection/>
    </xf>
    <xf numFmtId="165" fontId="2" fillId="0" borderId="9" xfId="15" applyNumberFormat="1" applyFont="1" applyFill="1" applyBorder="1" applyAlignment="1" applyProtection="1">
      <alignment horizontal="right"/>
      <protection/>
    </xf>
    <xf numFmtId="165" fontId="2" fillId="0" borderId="9" xfId="15" applyNumberFormat="1" applyFont="1" applyFill="1" applyBorder="1" applyAlignment="1" applyProtection="1">
      <alignment horizontal="center"/>
      <protection/>
    </xf>
    <xf numFmtId="165" fontId="2" fillId="0" borderId="12" xfId="15" applyNumberFormat="1" applyFont="1" applyFill="1" applyBorder="1" applyAlignment="1" applyProtection="1">
      <alignment/>
      <protection/>
    </xf>
    <xf numFmtId="165" fontId="5" fillId="0" borderId="9" xfId="15" applyNumberFormat="1" applyFont="1" applyFill="1" applyBorder="1" applyAlignment="1" applyProtection="1">
      <alignment horizontal="center"/>
      <protection/>
    </xf>
    <xf numFmtId="165" fontId="5" fillId="0" borderId="10" xfId="15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left"/>
    </xf>
    <xf numFmtId="165" fontId="2" fillId="0" borderId="10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5" fontId="0" fillId="0" borderId="21" xfId="15" applyNumberFormat="1" applyFont="1" applyFill="1" applyBorder="1" applyAlignment="1" applyProtection="1">
      <alignment/>
      <protection/>
    </xf>
    <xf numFmtId="164" fontId="2" fillId="2" borderId="22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165" fontId="2" fillId="0" borderId="22" xfId="15" applyNumberFormat="1" applyFont="1" applyFill="1" applyBorder="1" applyAlignment="1" applyProtection="1">
      <alignment/>
      <protection/>
    </xf>
    <xf numFmtId="165" fontId="5" fillId="0" borderId="13" xfId="15" applyNumberFormat="1" applyFont="1" applyFill="1" applyBorder="1" applyAlignment="1" applyProtection="1">
      <alignment horizontal="center"/>
      <protection/>
    </xf>
    <xf numFmtId="165" fontId="2" fillId="0" borderId="20" xfId="15" applyNumberFormat="1" applyFont="1" applyFill="1" applyBorder="1" applyAlignment="1" applyProtection="1">
      <alignment/>
      <protection/>
    </xf>
    <xf numFmtId="165" fontId="0" fillId="0" borderId="13" xfId="15" applyNumberFormat="1" applyFont="1" applyFill="1" applyBorder="1" applyAlignment="1" applyProtection="1">
      <alignment/>
      <protection/>
    </xf>
    <xf numFmtId="165" fontId="2" fillId="0" borderId="23" xfId="15" applyNumberFormat="1" applyFont="1" applyFill="1" applyBorder="1" applyAlignment="1" applyProtection="1">
      <alignment/>
      <protection/>
    </xf>
    <xf numFmtId="43" fontId="2" fillId="0" borderId="23" xfId="15" applyFont="1" applyFill="1" applyBorder="1" applyAlignment="1" applyProtection="1">
      <alignment/>
      <protection/>
    </xf>
    <xf numFmtId="165" fontId="2" fillId="0" borderId="24" xfId="15" applyNumberFormat="1" applyFont="1" applyFill="1" applyBorder="1" applyAlignment="1" applyProtection="1">
      <alignment/>
      <protection/>
    </xf>
    <xf numFmtId="165" fontId="5" fillId="0" borderId="21" xfId="15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43" fontId="0" fillId="0" borderId="23" xfId="15" applyFont="1" applyFill="1" applyBorder="1" applyAlignment="1" applyProtection="1">
      <alignment/>
      <protection/>
    </xf>
    <xf numFmtId="43" fontId="0" fillId="0" borderId="13" xfId="15" applyFont="1" applyFill="1" applyBorder="1" applyAlignment="1" applyProtection="1">
      <alignment/>
      <protection/>
    </xf>
    <xf numFmtId="165" fontId="2" fillId="0" borderId="13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5" fontId="0" fillId="0" borderId="37" xfId="15" applyNumberFormat="1" applyFont="1" applyFill="1" applyBorder="1" applyAlignment="1" applyProtection="1">
      <alignment/>
      <protection/>
    </xf>
    <xf numFmtId="164" fontId="2" fillId="0" borderId="38" xfId="0" applyNumberFormat="1" applyFont="1" applyFill="1" applyBorder="1" applyAlignment="1">
      <alignment/>
    </xf>
    <xf numFmtId="165" fontId="2" fillId="0" borderId="38" xfId="15" applyNumberFormat="1" applyFont="1" applyFill="1" applyBorder="1" applyAlignment="1" applyProtection="1">
      <alignment/>
      <protection/>
    </xf>
    <xf numFmtId="165" fontId="2" fillId="0" borderId="36" xfId="0" applyNumberFormat="1" applyFont="1" applyFill="1" applyBorder="1" applyAlignment="1">
      <alignment/>
    </xf>
    <xf numFmtId="165" fontId="2" fillId="0" borderId="36" xfId="0" applyNumberFormat="1" applyFont="1" applyFill="1" applyBorder="1" applyAlignment="1">
      <alignment horizontal="right"/>
    </xf>
    <xf numFmtId="165" fontId="2" fillId="0" borderId="36" xfId="0" applyNumberFormat="1" applyFont="1" applyFill="1" applyBorder="1" applyAlignment="1">
      <alignment horizontal="center"/>
    </xf>
    <xf numFmtId="165" fontId="2" fillId="0" borderId="39" xfId="15" applyNumberFormat="1" applyFont="1" applyFill="1" applyBorder="1" applyAlignment="1" applyProtection="1">
      <alignment horizontal="right"/>
      <protection/>
    </xf>
    <xf numFmtId="0" fontId="2" fillId="0" borderId="37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165" fontId="2" fillId="0" borderId="36" xfId="15" applyNumberFormat="1" applyFont="1" applyFill="1" applyBorder="1" applyAlignment="1" applyProtection="1">
      <alignment horizontal="right"/>
      <protection/>
    </xf>
    <xf numFmtId="165" fontId="0" fillId="0" borderId="40" xfId="15" applyNumberFormat="1" applyFont="1" applyFill="1" applyBorder="1" applyAlignment="1" applyProtection="1">
      <alignment horizontal="right"/>
      <protection/>
    </xf>
    <xf numFmtId="0" fontId="1" fillId="0" borderId="28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2.42187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  <col min="6" max="16384" width="11.7109375" style="0" customWidth="1"/>
  </cols>
  <sheetData>
    <row r="1" ht="15.75">
      <c r="A1" s="114" t="s">
        <v>62</v>
      </c>
    </row>
    <row r="2" ht="15.75">
      <c r="A2" s="114" t="s">
        <v>61</v>
      </c>
    </row>
    <row r="3" ht="13.5" thickBot="1"/>
    <row r="4" spans="1:5" ht="15.75">
      <c r="A4" s="94"/>
      <c r="B4" s="95"/>
      <c r="C4" s="95"/>
      <c r="D4" s="95"/>
      <c r="E4" s="96"/>
    </row>
    <row r="5" spans="1:5" ht="15.75">
      <c r="A5" s="115" t="s">
        <v>0</v>
      </c>
      <c r="B5" s="1"/>
      <c r="C5" s="1"/>
      <c r="D5" s="1"/>
      <c r="E5" s="97"/>
    </row>
    <row r="6" spans="1:5" ht="16.5" thickBot="1">
      <c r="A6" s="98"/>
      <c r="B6" s="1"/>
      <c r="C6" s="1"/>
      <c r="D6" s="1"/>
      <c r="E6" s="97"/>
    </row>
    <row r="7" spans="1:5" ht="12.75">
      <c r="A7" s="99" t="s">
        <v>1</v>
      </c>
      <c r="B7" s="68" t="s">
        <v>2</v>
      </c>
      <c r="C7" s="79" t="s">
        <v>3</v>
      </c>
      <c r="D7" s="116" t="s">
        <v>4</v>
      </c>
      <c r="E7" s="117"/>
    </row>
    <row r="8" spans="1:5" ht="13.5" thickBot="1">
      <c r="A8" s="100" t="s">
        <v>5</v>
      </c>
      <c r="B8" s="69" t="s">
        <v>6</v>
      </c>
      <c r="C8" s="80" t="s">
        <v>7</v>
      </c>
      <c r="D8" s="46" t="s">
        <v>8</v>
      </c>
      <c r="E8" s="20" t="s">
        <v>9</v>
      </c>
    </row>
    <row r="9" spans="1:5" ht="13.5" thickBot="1">
      <c r="A9" s="101" t="s">
        <v>10</v>
      </c>
      <c r="B9" s="70"/>
      <c r="C9" s="81">
        <v>1232624</v>
      </c>
      <c r="D9" s="47">
        <f>(+D10+D15+D16)</f>
        <v>30238</v>
      </c>
      <c r="E9" s="21">
        <f>(+E10+E15+E16)</f>
        <v>6665</v>
      </c>
    </row>
    <row r="10" spans="1:5" ht="14.25" thickBot="1" thickTop="1">
      <c r="A10" s="102" t="s">
        <v>11</v>
      </c>
      <c r="B10" s="71"/>
      <c r="C10" s="82">
        <v>1198029</v>
      </c>
      <c r="D10" s="48">
        <f>SUM(D11:D13)</f>
        <v>27716</v>
      </c>
      <c r="E10" s="22">
        <f>SUM(E11:E13)</f>
        <v>6425</v>
      </c>
    </row>
    <row r="11" spans="1:5" ht="13.5" thickTop="1">
      <c r="A11" s="103" t="s">
        <v>12</v>
      </c>
      <c r="B11" s="72" t="s">
        <v>13</v>
      </c>
      <c r="C11" s="83">
        <v>0</v>
      </c>
      <c r="D11" s="49">
        <v>0</v>
      </c>
      <c r="E11" s="23">
        <v>0</v>
      </c>
    </row>
    <row r="12" spans="1:5" ht="12.75">
      <c r="A12" s="103" t="s">
        <v>14</v>
      </c>
      <c r="B12" s="72" t="s">
        <v>13</v>
      </c>
      <c r="C12" s="83">
        <v>9273</v>
      </c>
      <c r="D12" s="49">
        <v>9850</v>
      </c>
      <c r="E12" s="23">
        <v>150</v>
      </c>
    </row>
    <row r="13" spans="1:5" ht="12.75">
      <c r="A13" s="103" t="s">
        <v>15</v>
      </c>
      <c r="B13" s="73" t="s">
        <v>13</v>
      </c>
      <c r="C13" s="83">
        <v>1188756</v>
      </c>
      <c r="D13" s="49">
        <v>17866</v>
      </c>
      <c r="E13" s="23">
        <v>6275</v>
      </c>
    </row>
    <row r="14" spans="1:5" ht="12.75">
      <c r="A14" s="104" t="s">
        <v>16</v>
      </c>
      <c r="B14" s="74"/>
      <c r="C14" s="84">
        <f>SUM(C15)</f>
        <v>11951</v>
      </c>
      <c r="D14" s="50">
        <v>2522</v>
      </c>
      <c r="E14" s="24">
        <f>SUM(E15)</f>
        <v>240</v>
      </c>
    </row>
    <row r="15" spans="1:5" ht="12.75">
      <c r="A15" s="105" t="s">
        <v>17</v>
      </c>
      <c r="B15" s="73" t="s">
        <v>13</v>
      </c>
      <c r="C15" s="83">
        <v>11951</v>
      </c>
      <c r="D15" s="51">
        <v>2522</v>
      </c>
      <c r="E15" s="25">
        <v>240</v>
      </c>
    </row>
    <row r="16" spans="1:5" ht="12.75">
      <c r="A16" s="104" t="s">
        <v>18</v>
      </c>
      <c r="B16" s="74"/>
      <c r="C16" s="85">
        <f>SUM(C17:C18)</f>
        <v>22643.64</v>
      </c>
      <c r="D16" s="52">
        <f>SUM(D17:D18)</f>
        <v>0</v>
      </c>
      <c r="E16" s="26">
        <f>SUM(E17:E18)</f>
        <v>0</v>
      </c>
    </row>
    <row r="17" spans="1:5" ht="12.75">
      <c r="A17" s="103" t="s">
        <v>19</v>
      </c>
      <c r="B17" s="72" t="s">
        <v>13</v>
      </c>
      <c r="C17" s="83">
        <v>10765.62</v>
      </c>
      <c r="D17" s="53">
        <v>0</v>
      </c>
      <c r="E17" s="27">
        <v>0</v>
      </c>
    </row>
    <row r="18" spans="1:5" ht="12.75">
      <c r="A18" s="103" t="s">
        <v>20</v>
      </c>
      <c r="B18" s="72" t="s">
        <v>13</v>
      </c>
      <c r="C18" s="83">
        <v>11878.02</v>
      </c>
      <c r="D18" s="53"/>
      <c r="E18" s="27"/>
    </row>
    <row r="19" spans="1:5" ht="13.5" thickBot="1">
      <c r="A19" s="106" t="s">
        <v>21</v>
      </c>
      <c r="B19" s="75"/>
      <c r="C19" s="86">
        <f>SUM(C20:C31)</f>
        <v>152859</v>
      </c>
      <c r="D19" s="54">
        <f>SUM(D20:D31)</f>
        <v>1890</v>
      </c>
      <c r="E19" s="28">
        <f>SUM(E20:E31)</f>
        <v>890</v>
      </c>
    </row>
    <row r="20" spans="1:5" ht="13.5" thickTop="1">
      <c r="A20" s="103" t="s">
        <v>22</v>
      </c>
      <c r="B20" s="72" t="s">
        <v>23</v>
      </c>
      <c r="C20" s="83">
        <v>14676</v>
      </c>
      <c r="D20" s="55">
        <v>0</v>
      </c>
      <c r="E20" s="23">
        <v>0</v>
      </c>
    </row>
    <row r="21" spans="1:5" ht="12.75">
      <c r="A21" s="103" t="s">
        <v>24</v>
      </c>
      <c r="B21" s="72" t="s">
        <v>23</v>
      </c>
      <c r="C21" s="83">
        <v>60666</v>
      </c>
      <c r="D21" s="55">
        <v>0</v>
      </c>
      <c r="E21" s="23">
        <v>0</v>
      </c>
    </row>
    <row r="22" spans="1:5" ht="12.75">
      <c r="A22" s="103" t="s">
        <v>25</v>
      </c>
      <c r="B22" s="72" t="s">
        <v>23</v>
      </c>
      <c r="C22" s="83">
        <v>792</v>
      </c>
      <c r="D22" s="55">
        <v>0</v>
      </c>
      <c r="E22" s="23">
        <v>0</v>
      </c>
    </row>
    <row r="23" spans="1:5" ht="12.75">
      <c r="A23" s="103" t="s">
        <v>26</v>
      </c>
      <c r="B23" s="72" t="s">
        <v>23</v>
      </c>
      <c r="C23" s="83">
        <v>13998</v>
      </c>
      <c r="D23" s="55">
        <v>980</v>
      </c>
      <c r="E23" s="23">
        <v>475</v>
      </c>
    </row>
    <row r="24" spans="1:5" ht="12.75">
      <c r="A24" s="103" t="s">
        <v>27</v>
      </c>
      <c r="B24" s="72" t="s">
        <v>23</v>
      </c>
      <c r="C24" s="83">
        <v>3455</v>
      </c>
      <c r="D24" s="55">
        <v>44</v>
      </c>
      <c r="E24" s="23">
        <v>6</v>
      </c>
    </row>
    <row r="25" spans="1:5" ht="12.75">
      <c r="A25" s="103" t="s">
        <v>28</v>
      </c>
      <c r="B25" s="72" t="s">
        <v>29</v>
      </c>
      <c r="C25" s="83">
        <v>233</v>
      </c>
      <c r="D25" s="55">
        <v>12</v>
      </c>
      <c r="E25" s="23">
        <v>7</v>
      </c>
    </row>
    <row r="26" spans="1:5" ht="12.75">
      <c r="A26" s="103" t="s">
        <v>30</v>
      </c>
      <c r="B26" s="72" t="s">
        <v>23</v>
      </c>
      <c r="C26" s="83">
        <v>3701</v>
      </c>
      <c r="D26" s="55">
        <v>600</v>
      </c>
      <c r="E26" s="23">
        <v>239</v>
      </c>
    </row>
    <row r="27" spans="1:5" ht="12.75">
      <c r="A27" s="103" t="s">
        <v>31</v>
      </c>
      <c r="B27" s="72" t="s">
        <v>23</v>
      </c>
      <c r="C27" s="83">
        <v>2065</v>
      </c>
      <c r="D27" s="55">
        <v>73</v>
      </c>
      <c r="E27" s="23">
        <v>50</v>
      </c>
    </row>
    <row r="28" spans="1:5" ht="12.75">
      <c r="A28" s="103" t="s">
        <v>32</v>
      </c>
      <c r="B28" s="72" t="s">
        <v>23</v>
      </c>
      <c r="C28" s="83">
        <v>1600</v>
      </c>
      <c r="D28" s="55">
        <v>38</v>
      </c>
      <c r="E28" s="27">
        <v>0</v>
      </c>
    </row>
    <row r="29" spans="1:5" ht="12.75">
      <c r="A29" s="103" t="s">
        <v>33</v>
      </c>
      <c r="B29" s="72" t="s">
        <v>29</v>
      </c>
      <c r="C29" s="83">
        <v>598</v>
      </c>
      <c r="D29" s="55"/>
      <c r="E29" s="27"/>
    </row>
    <row r="30" spans="1:5" ht="12.75">
      <c r="A30" s="103" t="s">
        <v>34</v>
      </c>
      <c r="B30" s="72" t="s">
        <v>23</v>
      </c>
      <c r="C30" s="83">
        <v>34746</v>
      </c>
      <c r="D30" s="55">
        <v>143</v>
      </c>
      <c r="E30" s="29">
        <v>113</v>
      </c>
    </row>
    <row r="31" spans="1:5" ht="12.75">
      <c r="A31" s="103" t="s">
        <v>35</v>
      </c>
      <c r="B31" s="73" t="s">
        <v>23</v>
      </c>
      <c r="C31" s="83">
        <v>16329</v>
      </c>
      <c r="D31" s="55">
        <v>0</v>
      </c>
      <c r="E31" s="29">
        <v>0</v>
      </c>
    </row>
    <row r="32" spans="1:5" ht="13.5" thickBot="1">
      <c r="A32" s="77" t="s">
        <v>36</v>
      </c>
      <c r="B32" s="75"/>
      <c r="C32" s="87">
        <f>SUM(C33:C33)</f>
        <v>23513</v>
      </c>
      <c r="D32" s="56">
        <f>SUM(D33:D33)</f>
        <v>354</v>
      </c>
      <c r="E32" s="30">
        <f>SUM(E33:E33)</f>
        <v>121</v>
      </c>
    </row>
    <row r="33" spans="1:5" ht="13.5" thickTop="1">
      <c r="A33" s="103" t="s">
        <v>37</v>
      </c>
      <c r="B33" s="73" t="s">
        <v>29</v>
      </c>
      <c r="C33" s="83">
        <v>23513</v>
      </c>
      <c r="D33" s="55">
        <v>354</v>
      </c>
      <c r="E33" s="29">
        <v>121</v>
      </c>
    </row>
    <row r="34" spans="1:5" ht="13.5" thickBot="1">
      <c r="A34" s="107" t="s">
        <v>38</v>
      </c>
      <c r="B34" s="76"/>
      <c r="C34" s="88">
        <v>0</v>
      </c>
      <c r="D34" s="57"/>
      <c r="E34" s="31"/>
    </row>
    <row r="35" spans="1:5" ht="14.25" thickBot="1" thickTop="1">
      <c r="A35" s="108" t="s">
        <v>39</v>
      </c>
      <c r="B35" s="75" t="s">
        <v>40</v>
      </c>
      <c r="C35" s="89">
        <f>SUM(C36:C44)</f>
        <v>355970</v>
      </c>
      <c r="D35" s="58">
        <f>SUM(D38:D46)</f>
        <v>0</v>
      </c>
      <c r="E35" s="32">
        <f>SUM(E38:E46)</f>
        <v>117</v>
      </c>
    </row>
    <row r="36" spans="1:5" ht="13.5" thickTop="1">
      <c r="A36" s="109" t="s">
        <v>41</v>
      </c>
      <c r="B36" s="72"/>
      <c r="C36" s="90"/>
      <c r="D36" s="55"/>
      <c r="E36" s="27"/>
    </row>
    <row r="37" spans="1:5" ht="12.75">
      <c r="A37" s="109" t="s">
        <v>42</v>
      </c>
      <c r="B37" s="72"/>
      <c r="C37" s="90"/>
      <c r="D37" s="55"/>
      <c r="E37" s="27"/>
    </row>
    <row r="38" spans="1:5" ht="12.75">
      <c r="A38" s="110" t="s">
        <v>43</v>
      </c>
      <c r="B38" s="72" t="s">
        <v>29</v>
      </c>
      <c r="C38" s="83">
        <v>3277</v>
      </c>
      <c r="D38" s="55"/>
      <c r="E38" s="23"/>
    </row>
    <row r="39" spans="1:5" ht="12.75">
      <c r="A39" s="110" t="s">
        <v>44</v>
      </c>
      <c r="B39" s="72" t="s">
        <v>13</v>
      </c>
      <c r="C39" s="83">
        <v>4707</v>
      </c>
      <c r="D39" s="55">
        <v>0</v>
      </c>
      <c r="E39" s="29">
        <v>117</v>
      </c>
    </row>
    <row r="40" spans="1:5" ht="12.75">
      <c r="A40" s="110" t="s">
        <v>45</v>
      </c>
      <c r="B40" s="72" t="s">
        <v>29</v>
      </c>
      <c r="C40" s="83">
        <v>930</v>
      </c>
      <c r="D40" s="55">
        <v>0</v>
      </c>
      <c r="E40" s="29">
        <v>0</v>
      </c>
    </row>
    <row r="41" spans="1:5" ht="12.75">
      <c r="A41" s="109" t="s">
        <v>46</v>
      </c>
      <c r="B41" s="72"/>
      <c r="C41" s="90"/>
      <c r="D41" s="55"/>
      <c r="E41" s="29"/>
    </row>
    <row r="42" spans="1:5" ht="14.25">
      <c r="A42" s="111"/>
      <c r="B42" s="72"/>
      <c r="C42" s="91"/>
      <c r="D42" s="55"/>
      <c r="E42" s="29"/>
    </row>
    <row r="43" spans="1:5" ht="12.75">
      <c r="A43" s="112" t="s">
        <v>47</v>
      </c>
      <c r="B43" s="72" t="s">
        <v>23</v>
      </c>
      <c r="C43" s="83">
        <v>190306</v>
      </c>
      <c r="D43" s="59">
        <v>0</v>
      </c>
      <c r="E43" s="23">
        <v>0</v>
      </c>
    </row>
    <row r="44" spans="1:5" ht="12.75">
      <c r="A44" s="112" t="s">
        <v>48</v>
      </c>
      <c r="B44" s="72" t="s">
        <v>23</v>
      </c>
      <c r="C44" s="83">
        <v>156750</v>
      </c>
      <c r="D44" s="60"/>
      <c r="E44" s="29">
        <v>0</v>
      </c>
    </row>
    <row r="45" spans="1:5" ht="13.5" thickBot="1">
      <c r="A45" s="107" t="s">
        <v>49</v>
      </c>
      <c r="B45" s="77"/>
      <c r="C45" s="92">
        <f>SUM(C46:C46)</f>
        <v>0</v>
      </c>
      <c r="D45" s="61"/>
      <c r="E45" s="33"/>
    </row>
    <row r="46" spans="1:5" ht="14.25" thickBot="1" thickTop="1">
      <c r="A46" s="113" t="s">
        <v>50</v>
      </c>
      <c r="B46" s="78" t="s">
        <v>29</v>
      </c>
      <c r="C46" s="93">
        <v>0</v>
      </c>
      <c r="D46" s="62" t="s">
        <v>40</v>
      </c>
      <c r="E46" s="34"/>
    </row>
    <row r="47" spans="1:5" ht="12.75">
      <c r="A47" s="60"/>
      <c r="B47" s="35"/>
      <c r="C47" s="4"/>
      <c r="D47" s="63">
        <v>0</v>
      </c>
      <c r="E47" s="36">
        <v>0</v>
      </c>
    </row>
    <row r="48" spans="1:5" ht="12.75">
      <c r="A48" s="99" t="s">
        <v>51</v>
      </c>
      <c r="B48" s="37" t="s">
        <v>40</v>
      </c>
      <c r="C48" s="43">
        <f>(+C45+C35+C32+C19+C9)</f>
        <v>1764966</v>
      </c>
      <c r="D48" s="64">
        <v>0</v>
      </c>
      <c r="E48" s="38">
        <v>0</v>
      </c>
    </row>
    <row r="49" spans="1:5" ht="12.75">
      <c r="A49" s="35" t="s">
        <v>40</v>
      </c>
      <c r="B49" s="39"/>
      <c r="C49" s="44"/>
      <c r="D49" s="65">
        <f>SUM(+D9+D32++D35+D34+D45+D19)</f>
        <v>32482</v>
      </c>
      <c r="E49" s="40">
        <f>SUM(+E9+E32++E35+E34+E45+E19)</f>
        <v>7793</v>
      </c>
    </row>
    <row r="50" spans="1:5" ht="12.75">
      <c r="A50" s="99" t="s">
        <v>40</v>
      </c>
      <c r="B50" s="39"/>
      <c r="C50" s="44"/>
      <c r="D50" s="66"/>
      <c r="E50" s="40">
        <f>SUM(D49:E49)</f>
        <v>40275</v>
      </c>
    </row>
    <row r="51" spans="1:5" ht="13.5" thickBot="1">
      <c r="A51" s="69"/>
      <c r="B51" s="41"/>
      <c r="C51" s="45"/>
      <c r="D51" s="67"/>
      <c r="E51" s="42"/>
    </row>
    <row r="52" spans="1:5" ht="13.5" thickBot="1">
      <c r="A52" s="7"/>
      <c r="B52" s="6"/>
      <c r="C52" s="6"/>
      <c r="D52" s="6"/>
      <c r="E52" s="6"/>
    </row>
    <row r="53" spans="1:5" ht="12.75">
      <c r="A53" s="8" t="s">
        <v>52</v>
      </c>
      <c r="B53" s="9">
        <v>105531</v>
      </c>
      <c r="C53" s="5"/>
      <c r="D53" s="5"/>
      <c r="E53" s="5"/>
    </row>
    <row r="54" spans="1:5" ht="12.75">
      <c r="A54" s="10" t="s">
        <v>53</v>
      </c>
      <c r="B54" s="11">
        <v>33462</v>
      </c>
      <c r="C54" s="12" t="s">
        <v>40</v>
      </c>
      <c r="D54" s="3"/>
      <c r="E54" s="3"/>
    </row>
    <row r="55" spans="1:5" ht="12.75">
      <c r="A55" s="13" t="s">
        <v>54</v>
      </c>
      <c r="B55" s="11">
        <v>2022</v>
      </c>
      <c r="C55" s="3"/>
      <c r="D55" s="3"/>
      <c r="E55" s="3"/>
    </row>
    <row r="56" spans="1:5" ht="12.75">
      <c r="A56" s="2" t="s">
        <v>55</v>
      </c>
      <c r="B56" s="11">
        <v>65084</v>
      </c>
      <c r="C56" s="3"/>
      <c r="D56" s="3"/>
      <c r="E56" s="3"/>
    </row>
    <row r="57" spans="1:5" ht="13.5" thickBot="1">
      <c r="A57" s="14" t="s">
        <v>56</v>
      </c>
      <c r="B57" s="15">
        <v>4963</v>
      </c>
      <c r="C57" s="3"/>
      <c r="D57" s="3"/>
      <c r="E57" s="3"/>
    </row>
    <row r="58" spans="1:2" ht="12.75">
      <c r="A58" s="16"/>
      <c r="B58" t="s">
        <v>40</v>
      </c>
    </row>
    <row r="59" spans="1:5" ht="12.75">
      <c r="A59" s="17" t="s">
        <v>57</v>
      </c>
      <c r="B59" s="18"/>
      <c r="C59" s="18"/>
      <c r="D59" s="18"/>
      <c r="E59" s="18"/>
    </row>
    <row r="60" spans="1:5" ht="12.75">
      <c r="A60" s="19" t="s">
        <v>58</v>
      </c>
      <c r="B60" s="18"/>
      <c r="C60" s="18"/>
      <c r="D60" s="18"/>
      <c r="E60" s="18"/>
    </row>
    <row r="61" spans="1:5" ht="12.75">
      <c r="A61" s="19" t="s">
        <v>59</v>
      </c>
      <c r="B61" s="18"/>
      <c r="C61" s="18"/>
      <c r="D61" s="18"/>
      <c r="E61" s="18"/>
    </row>
    <row r="62" spans="1:5" ht="12.75">
      <c r="A62" s="19" t="s">
        <v>60</v>
      </c>
      <c r="B62" s="18"/>
      <c r="C62" s="18"/>
      <c r="D62" s="18"/>
      <c r="E62" s="18"/>
    </row>
    <row r="63" ht="12.75">
      <c r="A63" t="s">
        <v>40</v>
      </c>
    </row>
  </sheetData>
  <mergeCells count="1">
    <mergeCell ref="D7:E7"/>
  </mergeCells>
  <printOptions/>
  <pageMargins left="0.94" right="0.75" top="0.23" bottom="0.1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2008-11-24T11:00:52Z</cp:lastPrinted>
  <dcterms:created xsi:type="dcterms:W3CDTF">2008-11-21T15:19:54Z</dcterms:created>
  <dcterms:modified xsi:type="dcterms:W3CDTF">2008-11-24T11:11:24Z</dcterms:modified>
  <cp:category/>
  <cp:version/>
  <cp:contentType/>
  <cp:contentStatus/>
</cp:coreProperties>
</file>