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deuda_marzo_2011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<sst xmlns="http://schemas.openxmlformats.org/spreadsheetml/2006/main" count="653" uniqueCount="178">
  <si>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</si>
  <si>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</si>
  <si>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</si>
  <si>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</si>
  <si>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</si>
  <si>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</si>
  <si>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</si>
  <si>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</si>
  <si>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</si>
  <si>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</si>
  <si>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</si>
  <si>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</si>
  <si>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</si>
  <si>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</si>
  <si>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</si>
  <si>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</si>
  <si>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</si>
  <si>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</si>
  <si>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</si>
  <si>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</si>
  <si>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</si>
  <si>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</si>
  <si>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</si>
  <si>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</si>
  <si>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</si>
  <si>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</si>
  <si>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</si>
  <si>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</si>
  <si>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</si>
  <si>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</si>
  <si>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</si>
  <si>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</si>
  <si>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</si>
  <si>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</si>
  <si>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</si>
  <si>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</si>
  <si>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</si>
  <si>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</si>
  <si>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</si>
  <si>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</si>
  <si>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</si>
  <si>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</si>
  <si>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</si>
  <si>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</si>
  <si>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</si>
  <si>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</si>
  <si>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</si>
  <si>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</si>
  <si>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</si>
  <si>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</si>
  <si>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</si>
  <si>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</si>
  <si>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</si>
  <si>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</si>
  <si>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</si>
  <si>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</si>
  <si>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</si>
  <si>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</si>
  <si>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</si>
  <si>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</si>
  <si>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</si>
  <si>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</si>
  <si>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</si>
  <si>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</si>
  <si>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</si>
  <si>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</si>
  <si>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</si>
  <si>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</si>
  <si>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</si>
  <si>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</si>
  <si>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</si>
  <si>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</si>
  <si>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</si>
  <si>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</si>
  <si>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</si>
  <si>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</si>
  <si>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</si>
  <si>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</si>
  <si>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</si>
  <si>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</si>
  <si>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</si>
  <si>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</si>
  <si>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</si>
  <si>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</si>
  <si>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</si>
  <si>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</si>
  <si>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</si>
  <si>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</si>
  <si>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</si>
  <si>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</si>
  <si>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</si>
  <si>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</si>
  <si>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</si>
  <si>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</si>
  <si>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</si>
  <si>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</si>
  <si>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</si>
  <si>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</si>
  <si>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</si>
  <si>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</si>
  <si>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</si>
  <si>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</si>
  <si>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</si>
  <si>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</si>
  <si>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</si>
  <si>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</si>
  <si>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</si>
  <si>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</si>
  <si>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</si>
  <si>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</si>
  <si>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</si>
  <si>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</si>
  <si>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</si>
  <si>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</si>
  <si>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</si>
  <si>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</si>
  <si>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</si>
  <si>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</si>
  <si>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</si>
  <si>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</si>
  <si>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</si>
  <si>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</si>
  <si>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</si>
  <si>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</si>
  <si>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</si>
  <si>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</si>
  <si>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</si>
  <si>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</si>
  <si>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</si>
  <si>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</si>
  <si>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</si>
  <si>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</si>
  <si>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</si>
  <si>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</si>
  <si>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</si>
  <si>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</si>
  <si>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</si>
  <si>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</si>
  <si>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</si>
  <si>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</si>
  <si>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</si>
  <si>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</si>
  <si>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</si>
  <si>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</si>
  <si>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</si>
  <si>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</si>
  <si>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</si>
  <si>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</si>
  <si>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</si>
  <si>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</si>
  <si>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>Amortización</t>
  </si>
  <si>
    <t>Conversión  Deuda Publica ( BOGAR 2018)</t>
  </si>
  <si>
    <t>Amortizacion Anticipada -Bogar 2018-</t>
  </si>
  <si>
    <t xml:space="preserve">Fdo Fiduciario Infraestructura Regional  </t>
  </si>
  <si>
    <t>SUCATS -BIRF 3836 -(policía)</t>
  </si>
  <si>
    <t>BID Nº 899Y Nº4150-Programa de Servicio Agrícolas Pciales</t>
  </si>
  <si>
    <t>BID-AR-L-1022-Prog.para el Desarrollo de la Producción y Empleo de la Pcia San Juan</t>
  </si>
  <si>
    <t xml:space="preserve">BID-940-Programa Mejoramiento de Barrios                                </t>
  </si>
  <si>
    <t>Títulos Públicos Locales</t>
  </si>
  <si>
    <t>De colocación no voluntaria</t>
  </si>
  <si>
    <t>Títulos Públicos -Ley 6606</t>
  </si>
  <si>
    <r>
      <t xml:space="preserve">Títulos Públicos -Ley 7669                                                   </t>
    </r>
    <r>
      <rPr>
        <b/>
        <sz val="10"/>
        <rFont val="Arial"/>
        <family val="2"/>
      </rPr>
      <t xml:space="preserve">   </t>
    </r>
  </si>
  <si>
    <t>-</t>
  </si>
  <si>
    <t>Títulos Públicos  Internacionales                                      Nota Nº 2</t>
  </si>
  <si>
    <t xml:space="preserve">Titulo ANSES-DTO PEN 2131/2009 </t>
  </si>
  <si>
    <r>
      <t>Nota Nº 2</t>
    </r>
    <r>
      <rPr>
        <sz val="10"/>
        <rFont val="Arial"/>
        <family val="2"/>
      </rPr>
      <t xml:space="preserve">: El  Estado  Nacional  se ha comprometido a incluir el importe del servicio de la deuda como </t>
    </r>
    <r>
      <rPr>
        <b/>
        <sz val="10"/>
        <rFont val="Arial"/>
        <family val="2"/>
      </rPr>
      <t>un aporte anual no reintegrable</t>
    </r>
    <r>
      <rPr>
        <sz val="10"/>
        <rFont val="Arial"/>
        <family val="2"/>
      </rPr>
      <t>,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</si>
  <si>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</si>
  <si>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BIRF 4220/AR lEY 6851</t>
  </si>
  <si>
    <t>Administracion Federal de Ingresos Publicos ( convenio vales alimentarios)</t>
  </si>
  <si>
    <t>Administracion Federal de Ingresos Publicos--Ley 8118                                Nota Nº 3</t>
  </si>
  <si>
    <t xml:space="preserve"> Anexo II –STOCK DE DEUDA DE LA ADMINISTRACION PUBLICA NO FINANCIERA </t>
  </si>
  <si>
    <t>GOBIERNO DE LA PROVINCIA DE SAN JUAN</t>
  </si>
  <si>
    <t>MINISTERIO DE HACIENDA Y FINANZAS</t>
  </si>
  <si>
    <t>Al 31-03-2011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</si>
  <si>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cotización:$ 4,054(</t>
    </r>
    <r>
      <rPr>
        <i/>
        <sz val="10"/>
        <rFont val="Arial"/>
        <family val="2"/>
      </rPr>
      <t>Cotización del dólar al 31/03/2011)</t>
    </r>
  </si>
  <si>
    <r>
      <rPr>
        <b/>
        <sz val="10"/>
        <rFont val="Arial"/>
        <family val="2"/>
      </rPr>
      <t>Nota  Nº 3:</t>
    </r>
    <r>
      <rPr>
        <sz val="10"/>
        <rFont val="Arial"/>
        <family val="2"/>
      </rPr>
      <t xml:space="preserve"> La deuda expuesta sera registrada en el  SIIF, en el Año 2.011.-</t>
    </r>
  </si>
  <si>
    <r>
      <t xml:space="preserve">durante los años que corresponda e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</t>
    </r>
    <r>
      <rPr>
        <sz val="10"/>
        <rFont val="Arial"/>
        <family val="2"/>
      </rPr>
      <t>suscripta entre</t>
    </r>
  </si>
  <si>
    <t>AÑO 2011-Primer  Trimestre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</si>
</sst>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thin"/>
      <right style="medium"/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5" fontId="20" fillId="0" borderId="23" xfId="0" applyNumberFormat="1" applyFont="1" applyFill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7" fontId="0" fillId="0" borderId="0" xfId="46" applyNumberFormat="1" applyFont="1" applyFill="1" applyBorder="1" applyAlignment="1" applyProtection="1">
      <alignment/>
      <protection/>
    </xf>
    <xf numFmtId="167" fontId="0" fillId="0" borderId="20" xfId="46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/>
    </xf>
    <xf numFmtId="165" fontId="20" fillId="24" borderId="30" xfId="0" applyNumberFormat="1" applyFont="1" applyFill="1" applyBorder="1" applyAlignment="1">
      <alignment/>
    </xf>
    <xf numFmtId="165" fontId="20" fillId="24" borderId="28" xfId="0" applyNumberFormat="1" applyFont="1" applyFill="1" applyBorder="1" applyAlignment="1">
      <alignment/>
    </xf>
    <xf numFmtId="0" fontId="20" fillId="0" borderId="27" xfId="0" applyFont="1" applyFill="1" applyBorder="1" applyAlignment="1">
      <alignment horizontal="left"/>
    </xf>
    <xf numFmtId="165" fontId="20" fillId="24" borderId="10" xfId="0" applyNumberFormat="1" applyFont="1" applyFill="1" applyBorder="1" applyAlignment="1">
      <alignment/>
    </xf>
    <xf numFmtId="165" fontId="20" fillId="24" borderId="20" xfId="0" applyNumberFormat="1" applyFont="1" applyFill="1" applyBorder="1" applyAlignment="1">
      <alignment/>
    </xf>
    <xf numFmtId="167" fontId="20" fillId="0" borderId="29" xfId="46" applyNumberFormat="1" applyFont="1" applyFill="1" applyBorder="1" applyAlignment="1" applyProtection="1">
      <alignment/>
      <protection/>
    </xf>
    <xf numFmtId="167" fontId="20" fillId="0" borderId="30" xfId="46" applyNumberFormat="1" applyFont="1" applyFill="1" applyBorder="1" applyAlignment="1" applyProtection="1">
      <alignment/>
      <protection/>
    </xf>
    <xf numFmtId="167" fontId="20" fillId="0" borderId="28" xfId="46" applyNumberFormat="1" applyFont="1" applyFill="1" applyBorder="1" applyAlignment="1" applyProtection="1">
      <alignment/>
      <protection/>
    </xf>
    <xf numFmtId="167" fontId="23" fillId="0" borderId="10" xfId="46" applyNumberFormat="1" applyFont="1" applyFill="1" applyBorder="1" applyAlignment="1" applyProtection="1">
      <alignment horizontal="center"/>
      <protection/>
    </xf>
    <xf numFmtId="167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/>
    </xf>
    <xf numFmtId="167" fontId="20" fillId="0" borderId="23" xfId="46" applyNumberFormat="1" applyFont="1" applyFill="1" applyBorder="1" applyAlignment="1" applyProtection="1">
      <alignment/>
      <protection/>
    </xf>
    <xf numFmtId="167" fontId="0" fillId="0" borderId="10" xfId="46" applyNumberFormat="1" applyFont="1" applyFill="1" applyBorder="1" applyAlignment="1" applyProtection="1">
      <alignment/>
      <protection/>
    </xf>
    <xf numFmtId="168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 horizontal="right"/>
    </xf>
    <xf numFmtId="167" fontId="20" fillId="0" borderId="33" xfId="46" applyNumberFormat="1" applyFont="1" applyFill="1" applyBorder="1" applyAlignment="1" applyProtection="1">
      <alignment/>
      <protection/>
    </xf>
    <xf numFmtId="0" fontId="20" fillId="0" borderId="31" xfId="0" applyFont="1" applyBorder="1" applyAlignment="1">
      <alignment horizontal="center"/>
    </xf>
    <xf numFmtId="167" fontId="20" fillId="0" borderId="23" xfId="0" applyNumberFormat="1" applyFont="1" applyFill="1" applyBorder="1" applyAlignment="1">
      <alignment horizontal="center"/>
    </xf>
    <xf numFmtId="167" fontId="20" fillId="0" borderId="34" xfId="0" applyNumberFormat="1" applyFont="1" applyFill="1" applyBorder="1" applyAlignment="1">
      <alignment horizontal="center"/>
    </xf>
    <xf numFmtId="166" fontId="20" fillId="0" borderId="33" xfId="46" applyFont="1" applyFill="1" applyBorder="1" applyAlignment="1" applyProtection="1">
      <alignment/>
      <protection/>
    </xf>
    <xf numFmtId="167" fontId="20" fillId="0" borderId="23" xfId="46" applyNumberFormat="1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>
      <alignment horizontal="center"/>
    </xf>
    <xf numFmtId="167" fontId="20" fillId="0" borderId="35" xfId="46" applyNumberFormat="1" applyFont="1" applyFill="1" applyBorder="1" applyAlignment="1" applyProtection="1">
      <alignment horizontal="right"/>
      <protection/>
    </xf>
    <xf numFmtId="167" fontId="20" fillId="0" borderId="36" xfId="46" applyNumberFormat="1" applyFont="1" applyFill="1" applyBorder="1" applyAlignment="1" applyProtection="1">
      <alignment/>
      <protection/>
    </xf>
    <xf numFmtId="167" fontId="20" fillId="0" borderId="37" xfId="46" applyNumberFormat="1" applyFont="1" applyFill="1" applyBorder="1" applyAlignment="1" applyProtection="1">
      <alignment/>
      <protection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167" fontId="23" fillId="0" borderId="20" xfId="4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0" fillId="0" borderId="23" xfId="0" applyFont="1" applyFill="1" applyBorder="1" applyAlignment="1">
      <alignment horizontal="center"/>
    </xf>
    <xf numFmtId="167" fontId="20" fillId="0" borderId="32" xfId="46" applyNumberFormat="1" applyFont="1" applyFill="1" applyBorder="1" applyAlignment="1" applyProtection="1">
      <alignment horizontal="right"/>
      <protection/>
    </xf>
    <xf numFmtId="166" fontId="0" fillId="0" borderId="33" xfId="46" applyFont="1" applyFill="1" applyBorder="1" applyAlignment="1" applyProtection="1">
      <alignment/>
      <protection/>
    </xf>
    <xf numFmtId="167" fontId="23" fillId="0" borderId="23" xfId="46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167" fontId="0" fillId="0" borderId="12" xfId="46" applyNumberFormat="1" applyFont="1" applyFill="1" applyBorder="1" applyAlignment="1" applyProtection="1">
      <alignment horizontal="right"/>
      <protection/>
    </xf>
    <xf numFmtId="166" fontId="0" fillId="0" borderId="10" xfId="46" applyFont="1" applyFill="1" applyBorder="1" applyAlignment="1" applyProtection="1">
      <alignment/>
      <protection/>
    </xf>
    <xf numFmtId="0" fontId="20" fillId="24" borderId="0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left"/>
    </xf>
    <xf numFmtId="167" fontId="20" fillId="0" borderId="0" xfId="0" applyNumberFormat="1" applyFont="1" applyBorder="1" applyAlignment="1">
      <alignment/>
    </xf>
    <xf numFmtId="167" fontId="20" fillId="0" borderId="20" xfId="0" applyNumberFormat="1" applyFont="1" applyBorder="1" applyAlignment="1">
      <alignment/>
    </xf>
    <xf numFmtId="166" fontId="20" fillId="0" borderId="0" xfId="0" applyNumberFormat="1" applyFont="1" applyBorder="1" applyAlignment="1">
      <alignment/>
    </xf>
    <xf numFmtId="167" fontId="20" fillId="0" borderId="41" xfId="0" applyNumberFormat="1" applyFont="1" applyBorder="1" applyAlignment="1">
      <alignment horizontal="right"/>
    </xf>
    <xf numFmtId="166" fontId="20" fillId="0" borderId="26" xfId="0" applyNumberFormat="1" applyFont="1" applyBorder="1" applyAlignment="1">
      <alignment/>
    </xf>
    <xf numFmtId="0" fontId="20" fillId="24" borderId="14" xfId="0" applyFont="1" applyFill="1" applyBorder="1" applyAlignment="1">
      <alignment horizontal="left"/>
    </xf>
    <xf numFmtId="3" fontId="20" fillId="0" borderId="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1" xfId="0" applyFont="1" applyBorder="1" applyAlignment="1">
      <alignment/>
    </xf>
    <xf numFmtId="167" fontId="20" fillId="0" borderId="4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7" fontId="0" fillId="0" borderId="41" xfId="46" applyNumberFormat="1" applyFont="1" applyFill="1" applyBorder="1" applyAlignment="1" applyProtection="1">
      <alignment/>
      <protection/>
    </xf>
    <xf numFmtId="167" fontId="23" fillId="0" borderId="0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167" fontId="0" fillId="0" borderId="43" xfId="4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7" fontId="20" fillId="0" borderId="23" xfId="46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/>
    </xf>
    <xf numFmtId="167" fontId="0" fillId="0" borderId="0" xfId="0" applyNumberFormat="1" applyAlignment="1">
      <alignment/>
    </xf>
    <xf numFmtId="0" fontId="20" fillId="0" borderId="4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/>
    </xf>
    <xf numFmtId="0" fontId="20" fillId="0" borderId="45" xfId="0" applyFont="1" applyFill="1" applyBorder="1" applyAlignment="1">
      <alignment horizontal="center" vertical="center" wrapText="1"/>
    </xf>
    <xf numFmtId="165" fontId="20" fillId="0" borderId="46" xfId="0" applyNumberFormat="1" applyFont="1" applyFill="1" applyBorder="1" applyAlignment="1">
      <alignment/>
    </xf>
    <xf numFmtId="167" fontId="0" fillId="0" borderId="47" xfId="46" applyNumberFormat="1" applyFont="1" applyFill="1" applyBorder="1" applyAlignment="1" applyProtection="1">
      <alignment/>
      <protection/>
    </xf>
    <xf numFmtId="167" fontId="0" fillId="0" borderId="48" xfId="46" applyNumberFormat="1" applyFont="1" applyFill="1" applyBorder="1" applyAlignment="1" applyProtection="1">
      <alignment/>
      <protection/>
    </xf>
    <xf numFmtId="165" fontId="20" fillId="0" borderId="49" xfId="0" applyNumberFormat="1" applyFont="1" applyFill="1" applyBorder="1" applyAlignment="1">
      <alignment/>
    </xf>
    <xf numFmtId="165" fontId="20" fillId="0" borderId="50" xfId="0" applyNumberFormat="1" applyFont="1" applyFill="1" applyBorder="1" applyAlignment="1">
      <alignment/>
    </xf>
    <xf numFmtId="167" fontId="0" fillId="0" borderId="47" xfId="46" applyNumberFormat="1" applyFont="1" applyFill="1" applyBorder="1" applyAlignment="1" applyProtection="1">
      <alignment horizontal="center"/>
      <protection/>
    </xf>
    <xf numFmtId="168" fontId="0" fillId="0" borderId="47" xfId="46" applyNumberFormat="1" applyFont="1" applyFill="1" applyBorder="1" applyAlignment="1" applyProtection="1">
      <alignment horizontal="center"/>
      <protection/>
    </xf>
    <xf numFmtId="167" fontId="20" fillId="0" borderId="51" xfId="0" applyNumberFormat="1" applyFont="1" applyFill="1" applyBorder="1" applyAlignment="1">
      <alignment horizontal="right"/>
    </xf>
    <xf numFmtId="167" fontId="20" fillId="0" borderId="46" xfId="46" applyNumberFormat="1" applyFont="1" applyFill="1" applyBorder="1" applyAlignment="1" applyProtection="1">
      <alignment horizontal="center"/>
      <protection/>
    </xf>
    <xf numFmtId="167" fontId="20" fillId="0" borderId="52" xfId="46" applyNumberFormat="1" applyFont="1" applyFill="1" applyBorder="1" applyAlignment="1" applyProtection="1">
      <alignment horizontal="right"/>
      <protection/>
    </xf>
    <xf numFmtId="0" fontId="20" fillId="0" borderId="53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167" fontId="23" fillId="0" borderId="46" xfId="46" applyNumberFormat="1" applyFont="1" applyFill="1" applyBorder="1" applyAlignment="1" applyProtection="1">
      <alignment horizontal="center"/>
      <protection/>
    </xf>
    <xf numFmtId="0" fontId="20" fillId="0" borderId="53" xfId="0" applyFont="1" applyBorder="1" applyAlignment="1">
      <alignment horizontal="center"/>
    </xf>
    <xf numFmtId="166" fontId="20" fillId="0" borderId="54" xfId="0" applyNumberFormat="1" applyFont="1" applyBorder="1" applyAlignment="1">
      <alignment/>
    </xf>
    <xf numFmtId="0" fontId="20" fillId="24" borderId="53" xfId="0" applyFont="1" applyFill="1" applyBorder="1" applyAlignment="1">
      <alignment horizontal="left"/>
    </xf>
    <xf numFmtId="3" fontId="20" fillId="0" borderId="54" xfId="0" applyNumberFormat="1" applyFont="1" applyBorder="1" applyAlignment="1">
      <alignment/>
    </xf>
    <xf numFmtId="0" fontId="20" fillId="0" borderId="55" xfId="0" applyFont="1" applyBorder="1" applyAlignment="1">
      <alignment horizontal="center"/>
    </xf>
    <xf numFmtId="3" fontId="20" fillId="0" borderId="56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165" fontId="20" fillId="0" borderId="58" xfId="0" applyNumberFormat="1" applyFont="1" applyFill="1" applyBorder="1" applyAlignment="1">
      <alignment/>
    </xf>
    <xf numFmtId="0" fontId="20" fillId="0" borderId="59" xfId="0" applyFont="1" applyFill="1" applyBorder="1" applyAlignment="1">
      <alignment horizont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/>
    </xf>
    <xf numFmtId="0" fontId="0" fillId="0" borderId="63" xfId="0" applyFont="1" applyFill="1" applyBorder="1" applyAlignment="1">
      <alignment/>
    </xf>
    <xf numFmtId="0" fontId="20" fillId="0" borderId="64" xfId="0" applyFont="1" applyBorder="1" applyAlignment="1">
      <alignment horizontal="center"/>
    </xf>
    <xf numFmtId="0" fontId="20" fillId="0" borderId="64" xfId="0" applyFont="1" applyFill="1" applyBorder="1" applyAlignment="1">
      <alignment horizontal="left"/>
    </xf>
    <xf numFmtId="0" fontId="0" fillId="0" borderId="63" xfId="0" applyFill="1" applyBorder="1" applyAlignment="1">
      <alignment/>
    </xf>
    <xf numFmtId="0" fontId="20" fillId="0" borderId="65" xfId="0" applyFont="1" applyBorder="1" applyAlignment="1">
      <alignment/>
    </xf>
    <xf numFmtId="0" fontId="20" fillId="0" borderId="65" xfId="0" applyFont="1" applyFill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24" fillId="0" borderId="63" xfId="0" applyFont="1" applyFill="1" applyBorder="1" applyAlignment="1">
      <alignment horizontal="left"/>
    </xf>
    <xf numFmtId="0" fontId="0" fillId="24" borderId="63" xfId="0" applyFont="1" applyFill="1" applyBorder="1" applyAlignment="1">
      <alignment horizontal="left"/>
    </xf>
    <xf numFmtId="0" fontId="20" fillId="0" borderId="66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67" fontId="20" fillId="0" borderId="65" xfId="0" applyNumberFormat="1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165" fontId="20" fillId="0" borderId="70" xfId="0" applyNumberFormat="1" applyFont="1" applyFill="1" applyBorder="1" applyAlignment="1">
      <alignment/>
    </xf>
    <xf numFmtId="165" fontId="20" fillId="0" borderId="71" xfId="0" applyNumberFormat="1" applyFont="1" applyFill="1" applyBorder="1" applyAlignment="1">
      <alignment/>
    </xf>
    <xf numFmtId="167" fontId="0" fillId="0" borderId="53" xfId="46" applyNumberFormat="1" applyFont="1" applyFill="1" applyBorder="1" applyAlignment="1" applyProtection="1">
      <alignment/>
      <protection/>
    </xf>
    <xf numFmtId="165" fontId="20" fillId="0" borderId="72" xfId="0" applyNumberFormat="1" applyFont="1" applyFill="1" applyBorder="1" applyAlignment="1">
      <alignment/>
    </xf>
    <xf numFmtId="167" fontId="20" fillId="0" borderId="71" xfId="0" applyNumberFormat="1" applyFont="1" applyFill="1" applyBorder="1" applyAlignment="1">
      <alignment/>
    </xf>
    <xf numFmtId="167" fontId="0" fillId="25" borderId="53" xfId="46" applyNumberFormat="1" applyFont="1" applyFill="1" applyBorder="1" applyAlignment="1" applyProtection="1">
      <alignment/>
      <protection/>
    </xf>
    <xf numFmtId="167" fontId="20" fillId="0" borderId="71" xfId="0" applyNumberFormat="1" applyFont="1" applyFill="1" applyBorder="1" applyAlignment="1">
      <alignment horizontal="right"/>
    </xf>
    <xf numFmtId="167" fontId="0" fillId="0" borderId="53" xfId="46" applyNumberFormat="1" applyFont="1" applyFill="1" applyBorder="1" applyAlignment="1" applyProtection="1">
      <alignment/>
      <protection/>
    </xf>
    <xf numFmtId="167" fontId="20" fillId="0" borderId="73" xfId="0" applyNumberFormat="1" applyFont="1" applyFill="1" applyBorder="1" applyAlignment="1">
      <alignment horizontal="center"/>
    </xf>
    <xf numFmtId="167" fontId="20" fillId="0" borderId="74" xfId="46" applyNumberFormat="1" applyFont="1" applyFill="1" applyBorder="1" applyAlignment="1" applyProtection="1">
      <alignment horizontal="right"/>
      <protection/>
    </xf>
    <xf numFmtId="167" fontId="20" fillId="0" borderId="75" xfId="46" applyNumberFormat="1" applyFont="1" applyFill="1" applyBorder="1" applyAlignment="1" applyProtection="1">
      <alignment horizontal="right"/>
      <protection/>
    </xf>
    <xf numFmtId="167" fontId="20" fillId="0" borderId="1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/>
    </xf>
    <xf numFmtId="3" fontId="20" fillId="0" borderId="76" xfId="0" applyNumberFormat="1" applyFont="1" applyBorder="1" applyAlignment="1">
      <alignment/>
    </xf>
    <xf numFmtId="0" fontId="20" fillId="0" borderId="7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/>
    </xf>
    <xf numFmtId="165" fontId="20" fillId="0" borderId="79" xfId="0" applyNumberFormat="1" applyFont="1" applyFill="1" applyBorder="1" applyAlignment="1">
      <alignment/>
    </xf>
    <xf numFmtId="165" fontId="20" fillId="0" borderId="80" xfId="0" applyNumberFormat="1" applyFont="1" applyFill="1" applyBorder="1" applyAlignment="1">
      <alignment/>
    </xf>
    <xf numFmtId="167" fontId="0" fillId="0" borderId="81" xfId="46" applyNumberFormat="1" applyFont="1" applyFill="1" applyBorder="1" applyAlignment="1" applyProtection="1">
      <alignment/>
      <protection/>
    </xf>
    <xf numFmtId="165" fontId="20" fillId="0" borderId="82" xfId="0" applyNumberFormat="1" applyFont="1" applyFill="1" applyBorder="1" applyAlignment="1">
      <alignment/>
    </xf>
    <xf numFmtId="167" fontId="23" fillId="0" borderId="53" xfId="46" applyNumberFormat="1" applyFont="1" applyFill="1" applyBorder="1" applyAlignment="1" applyProtection="1">
      <alignment horizontal="center"/>
      <protection/>
    </xf>
    <xf numFmtId="167" fontId="20" fillId="0" borderId="80" xfId="0" applyNumberFormat="1" applyFont="1" applyFill="1" applyBorder="1" applyAlignment="1">
      <alignment horizontal="right"/>
    </xf>
    <xf numFmtId="166" fontId="20" fillId="0" borderId="71" xfId="46" applyFont="1" applyFill="1" applyBorder="1" applyAlignment="1" applyProtection="1">
      <alignment/>
      <protection/>
    </xf>
    <xf numFmtId="167" fontId="20" fillId="0" borderId="83" xfId="46" applyNumberFormat="1" applyFont="1" applyFill="1" applyBorder="1" applyAlignment="1" applyProtection="1">
      <alignment horizontal="right"/>
      <protection/>
    </xf>
    <xf numFmtId="167" fontId="23" fillId="0" borderId="81" xfId="46" applyNumberFormat="1" applyFont="1" applyFill="1" applyBorder="1" applyAlignment="1" applyProtection="1">
      <alignment horizontal="center"/>
      <protection/>
    </xf>
    <xf numFmtId="166" fontId="0" fillId="0" borderId="71" xfId="46" applyFont="1" applyFill="1" applyBorder="1" applyAlignment="1" applyProtection="1">
      <alignment/>
      <protection/>
    </xf>
    <xf numFmtId="166" fontId="20" fillId="0" borderId="84" xfId="0" applyNumberFormat="1" applyFont="1" applyBorder="1" applyAlignment="1">
      <alignment/>
    </xf>
    <xf numFmtId="3" fontId="20" fillId="0" borderId="85" xfId="0" applyNumberFormat="1" applyFont="1" applyBorder="1" applyAlignment="1">
      <alignment/>
    </xf>
    <xf numFmtId="3" fontId="20" fillId="0" borderId="84" xfId="0" applyNumberFormat="1" applyFont="1" applyBorder="1" applyAlignment="1">
      <alignment/>
    </xf>
    <xf numFmtId="3" fontId="20" fillId="0" borderId="86" xfId="0" applyNumberFormat="1" applyFont="1" applyBorder="1" applyAlignment="1">
      <alignment/>
    </xf>
    <xf numFmtId="167" fontId="0" fillId="0" borderId="87" xfId="46" applyNumberFormat="1" applyFont="1" applyFill="1" applyBorder="1" applyAlignment="1" applyProtection="1">
      <alignment/>
      <protection/>
    </xf>
    <xf numFmtId="167" fontId="0" fillId="0" borderId="88" xfId="46" applyNumberFormat="1" applyFont="1" applyFill="1" applyBorder="1" applyAlignment="1" applyProtection="1">
      <alignment/>
      <protection/>
    </xf>
    <xf numFmtId="0" fontId="20" fillId="0" borderId="8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46">
      <selection activeCell="F60" sqref="A1: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activeCellId="1" sqref="A1:F60 A64"/>
    </sheetView>
  </sheetViews>
  <sheetFormatPr defaultColWidth="11.42187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</cols>
  <sheetData>
    <row r="1" spans="1:5" ht="15.75">
      <c r="A1" s="3" t="s">
        <v>78</v>
      </c>
      <c r="B1" s="4"/>
      <c r="C1" s="4"/>
      <c r="D1" s="4"/>
      <c r="E1" s="4"/>
    </row>
    <row r="2" spans="1:5" ht="15.75" hidden="1">
      <c r="A2" s="5" t="s">
        <v>79</v>
      </c>
      <c r="B2" s="6"/>
      <c r="C2" s="6"/>
      <c r="D2" s="6"/>
      <c r="E2" s="6"/>
    </row>
    <row r="3" spans="1:5" ht="15.75" hidden="1">
      <c r="A3" s="5" t="s">
        <v>80</v>
      </c>
      <c r="B3" s="6"/>
      <c r="C3" s="6"/>
      <c r="D3" s="6"/>
      <c r="E3" s="6"/>
    </row>
    <row r="4" spans="1:5" ht="15.75">
      <c r="A4" s="7" t="s">
        <v>81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15.75">
      <c r="A6" s="8"/>
      <c r="B6" s="9"/>
      <c r="C6" s="9"/>
      <c r="D6" s="9"/>
      <c r="E6" s="10"/>
    </row>
    <row r="7" spans="1:5" ht="15.75" hidden="1">
      <c r="A7" s="11" t="s">
        <v>82</v>
      </c>
      <c r="B7" s="6"/>
      <c r="C7" s="6"/>
      <c r="D7" s="6"/>
      <c r="E7" s="12"/>
    </row>
    <row r="8" spans="1:5" ht="15.75">
      <c r="A8" s="13" t="s">
        <v>83</v>
      </c>
      <c r="B8" s="14"/>
      <c r="C8" s="14"/>
      <c r="D8" s="14"/>
      <c r="E8" s="15"/>
    </row>
    <row r="9" spans="1:6" ht="24" customHeight="1">
      <c r="A9" s="16" t="s">
        <v>84</v>
      </c>
      <c r="B9" s="17" t="s">
        <v>85</v>
      </c>
      <c r="C9" s="18" t="s">
        <v>86</v>
      </c>
      <c r="D9" s="112" t="s">
        <v>87</v>
      </c>
      <c r="E9" s="112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sheetProtection/>
  <mergeCells count="1">
    <mergeCell ref="D9:E9"/>
  </mergeCells>
  <printOptions horizontalCentered="1"/>
  <pageMargins left="0.42986111111111114" right="0.7479166666666667" top="0.5597222222222222" bottom="0.19652777777777777" header="0.5118055555555555" footer="0.511805555555555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B1">
      <selection activeCell="E35" sqref="A1:F60"/>
    </sheetView>
  </sheetViews>
  <sheetFormatPr defaultColWidth="11.7109375" defaultRowHeight="12.75"/>
  <cols>
    <col min="1" max="1" width="72.8515625" style="0" customWidth="1"/>
    <col min="2" max="2" width="13.8515625" style="0" customWidth="1"/>
    <col min="3" max="3" width="16.28125" style="0" customWidth="1"/>
    <col min="4" max="4" width="13.7109375" style="0" customWidth="1"/>
    <col min="5" max="5" width="18.14062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 hidden="1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12" t="s">
        <v>143</v>
      </c>
      <c r="E4" s="112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sheetProtection/>
  <mergeCells count="1">
    <mergeCell ref="D4:E4"/>
  </mergeCells>
  <printOptions/>
  <pageMargins left="1.96875" right="0.7875" top="0.7875" bottom="0.7875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B4">
      <selection activeCell="D4" sqref="A1:F60"/>
    </sheetView>
  </sheetViews>
  <sheetFormatPr defaultColWidth="11.7109375" defaultRowHeight="12.75"/>
  <cols>
    <col min="1" max="1" width="72.2812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12" t="s">
        <v>146</v>
      </c>
      <c r="E4" s="112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sheetProtection/>
  <mergeCells count="1">
    <mergeCell ref="D4:E4"/>
  </mergeCells>
  <printOptions horizontalCentered="1"/>
  <pageMargins left="0.7875" right="0.7875" top="0.5902777777777778" bottom="0.2652777777777778" header="0.5118055555555555" footer="0"/>
  <pageSetup horizontalDpi="300" verticalDpi="300" orientation="landscape" paperSize="9" scale="65" r:id="rId1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3.140625" style="0" customWidth="1"/>
    <col min="2" max="2" width="12.28125" style="0" bestFit="1" customWidth="1"/>
    <col min="3" max="3" width="14.57421875" style="0" customWidth="1"/>
    <col min="4" max="4" width="14.8515625" style="0" customWidth="1"/>
    <col min="5" max="7" width="11.57421875" style="0" customWidth="1"/>
    <col min="8" max="8" width="12.00390625" style="0" bestFit="1" customWidth="1"/>
  </cols>
  <sheetData>
    <row r="1" ht="15">
      <c r="A1" s="114" t="s">
        <v>171</v>
      </c>
    </row>
    <row r="2" ht="15">
      <c r="A2" s="114" t="s">
        <v>172</v>
      </c>
    </row>
    <row r="3" spans="1:5" ht="15.75">
      <c r="A3" s="6"/>
      <c r="B3" s="6"/>
      <c r="C3" s="6"/>
      <c r="D3" s="6"/>
      <c r="E3" s="113"/>
    </row>
    <row r="4" spans="1:5" ht="15.75">
      <c r="A4" s="6"/>
      <c r="B4" s="6"/>
      <c r="C4" s="6"/>
      <c r="D4" s="6"/>
      <c r="E4" s="96"/>
    </row>
    <row r="5" spans="1:5" ht="16.5" thickBot="1">
      <c r="A5" s="6" t="s">
        <v>170</v>
      </c>
      <c r="B5" s="6"/>
      <c r="C5" s="6"/>
      <c r="D5" s="6"/>
      <c r="E5" s="96"/>
    </row>
    <row r="6" spans="1:5" ht="12" customHeight="1" thickBot="1">
      <c r="A6" s="138" t="s">
        <v>88</v>
      </c>
      <c r="B6" s="154" t="s">
        <v>85</v>
      </c>
      <c r="C6" s="165" t="s">
        <v>86</v>
      </c>
      <c r="D6" s="181" t="s">
        <v>177</v>
      </c>
      <c r="E6" s="115"/>
    </row>
    <row r="7" spans="1:5" ht="13.5" thickBot="1">
      <c r="A7" s="139"/>
      <c r="B7" s="155" t="s">
        <v>89</v>
      </c>
      <c r="C7" s="166" t="s">
        <v>173</v>
      </c>
      <c r="D7" s="182" t="s">
        <v>150</v>
      </c>
      <c r="E7" s="137" t="s">
        <v>92</v>
      </c>
    </row>
    <row r="8" spans="1:5" ht="13.5" thickBot="1">
      <c r="A8" s="140" t="s">
        <v>93</v>
      </c>
      <c r="B8" s="156"/>
      <c r="C8" s="167">
        <f>(C9+C13+C15)</f>
        <v>1207666.0699999998</v>
      </c>
      <c r="D8" s="183">
        <f>(D9+D13+D15)</f>
        <v>1281.86</v>
      </c>
      <c r="E8" s="136">
        <f>(E9+E13+E15)</f>
        <v>57.64</v>
      </c>
    </row>
    <row r="9" spans="1:5" ht="14.25" thickBot="1" thickTop="1">
      <c r="A9" s="199" t="s">
        <v>94</v>
      </c>
      <c r="B9" s="157"/>
      <c r="C9" s="168">
        <f>SUM(C10:C11)</f>
        <v>1032840</v>
      </c>
      <c r="D9" s="184">
        <f>SUM(D10:D12)</f>
        <v>0</v>
      </c>
      <c r="E9" s="116">
        <f>SUM(E10:E11)</f>
        <v>0</v>
      </c>
    </row>
    <row r="10" spans="1:5" ht="13.5" thickTop="1">
      <c r="A10" s="141"/>
      <c r="B10" s="158"/>
      <c r="C10" s="169"/>
      <c r="D10" s="185"/>
      <c r="E10" s="117"/>
    </row>
    <row r="11" spans="1:5" ht="12.75">
      <c r="A11" s="141" t="s">
        <v>151</v>
      </c>
      <c r="B11" s="158" t="s">
        <v>96</v>
      </c>
      <c r="C11" s="169">
        <v>1032840</v>
      </c>
      <c r="D11" s="185">
        <v>0</v>
      </c>
      <c r="E11" s="117">
        <v>0</v>
      </c>
    </row>
    <row r="12" spans="1:5" ht="12.75">
      <c r="A12" s="141" t="s">
        <v>152</v>
      </c>
      <c r="B12" s="159"/>
      <c r="C12" s="169"/>
      <c r="D12" s="185">
        <v>0</v>
      </c>
      <c r="E12" s="118"/>
    </row>
    <row r="13" spans="1:5" ht="12.75">
      <c r="A13" s="142" t="s">
        <v>99</v>
      </c>
      <c r="B13" s="160"/>
      <c r="C13" s="170">
        <f>SUM(C14)</f>
        <v>3180.07</v>
      </c>
      <c r="D13" s="186">
        <f>SUM(D14)</f>
        <v>1281.86</v>
      </c>
      <c r="E13" s="119">
        <f>SUM(E14)</f>
        <v>57.64</v>
      </c>
    </row>
    <row r="14" spans="1:5" ht="12.75">
      <c r="A14" s="143" t="s">
        <v>153</v>
      </c>
      <c r="B14" s="159" t="s">
        <v>96</v>
      </c>
      <c r="C14" s="169">
        <v>3180.07</v>
      </c>
      <c r="D14" s="198">
        <v>1281.86</v>
      </c>
      <c r="E14" s="197">
        <v>57.64</v>
      </c>
    </row>
    <row r="15" spans="1:5" ht="12.75">
      <c r="A15" s="142" t="s">
        <v>101</v>
      </c>
      <c r="B15" s="160"/>
      <c r="C15" s="170">
        <f>SUM(C16:C19)</f>
        <v>171646</v>
      </c>
      <c r="D15" s="186">
        <f>SUM(D16:D19)</f>
        <v>0</v>
      </c>
      <c r="E15" s="120"/>
    </row>
    <row r="16" spans="1:5" ht="12.75">
      <c r="A16" s="141" t="s">
        <v>102</v>
      </c>
      <c r="B16" s="158" t="s">
        <v>96</v>
      </c>
      <c r="C16" s="169">
        <v>10766</v>
      </c>
      <c r="D16" s="187">
        <v>0</v>
      </c>
      <c r="E16" s="121">
        <v>0</v>
      </c>
    </row>
    <row r="17" spans="1:5" ht="12.75">
      <c r="A17" s="144" t="s">
        <v>168</v>
      </c>
      <c r="B17" s="158" t="s">
        <v>96</v>
      </c>
      <c r="C17" s="169">
        <v>156814</v>
      </c>
      <c r="D17" s="187"/>
      <c r="E17" s="121"/>
    </row>
    <row r="18" spans="1:5" ht="12.75">
      <c r="A18" s="144" t="s">
        <v>169</v>
      </c>
      <c r="B18" s="161" t="s">
        <v>96</v>
      </c>
      <c r="C18" s="169">
        <v>4066</v>
      </c>
      <c r="D18" s="187"/>
      <c r="E18" s="121"/>
    </row>
    <row r="19" spans="1:5" ht="12.75">
      <c r="A19" s="141" t="s">
        <v>103</v>
      </c>
      <c r="B19" s="158" t="s">
        <v>96</v>
      </c>
      <c r="C19" s="169">
        <v>0</v>
      </c>
      <c r="D19" s="185">
        <v>0</v>
      </c>
      <c r="E19" s="121"/>
    </row>
    <row r="20" spans="1:5" ht="13.5" thickBot="1">
      <c r="A20" s="145" t="s">
        <v>104</v>
      </c>
      <c r="B20" s="162"/>
      <c r="C20" s="171">
        <f>SUM(C21:C30)</f>
        <v>143184.95</v>
      </c>
      <c r="D20" s="171">
        <f>SUM(D21:D30)</f>
        <v>525</v>
      </c>
      <c r="E20" s="116">
        <f>SUM(E21:E30)</f>
        <v>348</v>
      </c>
    </row>
    <row r="21" spans="1:8" ht="13.5" thickTop="1">
      <c r="A21" s="141" t="s">
        <v>105</v>
      </c>
      <c r="B21" s="158" t="s">
        <v>106</v>
      </c>
      <c r="C21" s="169">
        <v>4142</v>
      </c>
      <c r="D21" s="169">
        <v>0</v>
      </c>
      <c r="E21" s="117">
        <v>0</v>
      </c>
      <c r="H21" s="111" t="s">
        <v>78</v>
      </c>
    </row>
    <row r="22" spans="1:5" ht="12.75">
      <c r="A22" s="141" t="s">
        <v>167</v>
      </c>
      <c r="B22" s="158" t="s">
        <v>106</v>
      </c>
      <c r="C22" s="169">
        <v>19498</v>
      </c>
      <c r="D22" s="169">
        <v>0</v>
      </c>
      <c r="E22" s="117">
        <v>0</v>
      </c>
    </row>
    <row r="23" spans="1:5" ht="12.75">
      <c r="A23" s="141" t="s">
        <v>109</v>
      </c>
      <c r="B23" s="158" t="s">
        <v>106</v>
      </c>
      <c r="C23" s="169">
        <v>11763</v>
      </c>
      <c r="D23" s="169">
        <v>0</v>
      </c>
      <c r="E23" s="117">
        <v>0</v>
      </c>
    </row>
    <row r="24" spans="1:5" ht="12.75">
      <c r="A24" s="141" t="s">
        <v>154</v>
      </c>
      <c r="B24" s="158" t="s">
        <v>112</v>
      </c>
      <c r="C24" s="169">
        <v>121</v>
      </c>
      <c r="D24" s="169">
        <v>12</v>
      </c>
      <c r="E24" s="117">
        <v>6</v>
      </c>
    </row>
    <row r="25" spans="1:5" ht="12.75">
      <c r="A25" s="141" t="s">
        <v>155</v>
      </c>
      <c r="B25" s="158" t="s">
        <v>106</v>
      </c>
      <c r="C25" s="169">
        <v>19690</v>
      </c>
      <c r="D25" s="169">
        <v>0</v>
      </c>
      <c r="E25" s="117">
        <v>0</v>
      </c>
    </row>
    <row r="26" spans="1:5" ht="12.75">
      <c r="A26" s="141" t="s">
        <v>156</v>
      </c>
      <c r="B26" s="158" t="s">
        <v>106</v>
      </c>
      <c r="C26" s="172">
        <v>34803.95</v>
      </c>
      <c r="D26" s="169">
        <v>0</v>
      </c>
      <c r="E26" s="117">
        <v>0</v>
      </c>
    </row>
    <row r="27" spans="1:5" ht="12.75">
      <c r="A27" s="141" t="s">
        <v>115</v>
      </c>
      <c r="B27" s="158" t="s">
        <v>106</v>
      </c>
      <c r="C27" s="169">
        <v>1716</v>
      </c>
      <c r="D27" s="169">
        <v>50</v>
      </c>
      <c r="E27" s="121">
        <v>0</v>
      </c>
    </row>
    <row r="28" spans="1:5" ht="12.75">
      <c r="A28" s="141" t="s">
        <v>116</v>
      </c>
      <c r="B28" s="158" t="s">
        <v>112</v>
      </c>
      <c r="C28" s="169">
        <v>598</v>
      </c>
      <c r="D28" s="169">
        <v>0</v>
      </c>
      <c r="E28" s="121">
        <v>0</v>
      </c>
    </row>
    <row r="29" spans="1:5" ht="12.75">
      <c r="A29" s="141" t="s">
        <v>157</v>
      </c>
      <c r="B29" s="158" t="s">
        <v>106</v>
      </c>
      <c r="C29" s="169">
        <v>38238</v>
      </c>
      <c r="D29" s="169">
        <v>463</v>
      </c>
      <c r="E29" s="122">
        <v>342</v>
      </c>
    </row>
    <row r="30" spans="1:5" ht="12.75">
      <c r="A30" s="141" t="s">
        <v>118</v>
      </c>
      <c r="B30" s="159" t="s">
        <v>106</v>
      </c>
      <c r="C30" s="169">
        <v>12615</v>
      </c>
      <c r="D30" s="169">
        <v>0</v>
      </c>
      <c r="E30" s="122">
        <v>0</v>
      </c>
    </row>
    <row r="31" spans="1:5" ht="13.5" thickBot="1">
      <c r="A31" s="146" t="s">
        <v>119</v>
      </c>
      <c r="B31" s="162"/>
      <c r="C31" s="173">
        <f>SUM(C32)</f>
        <v>26914</v>
      </c>
      <c r="D31" s="188">
        <f>SUM(D32)</f>
        <v>658.34</v>
      </c>
      <c r="E31" s="123">
        <f>SUM(E32)</f>
        <v>108.57</v>
      </c>
    </row>
    <row r="32" spans="1:5" ht="13.5" thickTop="1">
      <c r="A32" s="141" t="s">
        <v>120</v>
      </c>
      <c r="B32" s="159" t="s">
        <v>112</v>
      </c>
      <c r="C32" s="174">
        <v>26914</v>
      </c>
      <c r="D32" s="169">
        <v>658.34</v>
      </c>
      <c r="E32" s="122">
        <v>108.57</v>
      </c>
    </row>
    <row r="33" spans="1:5" ht="13.5" thickBot="1">
      <c r="A33" s="147" t="s">
        <v>121</v>
      </c>
      <c r="B33" s="163"/>
      <c r="C33" s="175"/>
      <c r="D33" s="189"/>
      <c r="E33" s="124"/>
    </row>
    <row r="34" spans="1:5" ht="14.25" thickBot="1" thickTop="1">
      <c r="A34" s="148" t="s">
        <v>122</v>
      </c>
      <c r="B34" s="162" t="s">
        <v>78</v>
      </c>
      <c r="C34" s="176">
        <f>SUM(C35:C44)</f>
        <v>256864.55</v>
      </c>
      <c r="D34" s="190">
        <f>SUM(D35:D44)</f>
        <v>685.49</v>
      </c>
      <c r="E34" s="125">
        <f>SUM(E35:E44)</f>
        <v>97.48</v>
      </c>
    </row>
    <row r="35" spans="1:5" ht="13.5" thickTop="1">
      <c r="A35" s="149" t="s">
        <v>158</v>
      </c>
      <c r="B35" s="158"/>
      <c r="C35" s="126"/>
      <c r="D35" s="169"/>
      <c r="E35" s="121"/>
    </row>
    <row r="36" spans="1:5" ht="12.75">
      <c r="A36" s="149" t="s">
        <v>159</v>
      </c>
      <c r="B36" s="158"/>
      <c r="C36" s="126"/>
      <c r="D36" s="169"/>
      <c r="E36" s="121"/>
    </row>
    <row r="37" spans="1:5" ht="12.75">
      <c r="A37" s="150" t="s">
        <v>160</v>
      </c>
      <c r="B37" s="158" t="s">
        <v>112</v>
      </c>
      <c r="C37" s="169">
        <v>3277</v>
      </c>
      <c r="D37" s="169">
        <v>0</v>
      </c>
      <c r="E37" s="117">
        <v>0</v>
      </c>
    </row>
    <row r="38" spans="1:5" ht="12.75">
      <c r="A38" s="150" t="s">
        <v>161</v>
      </c>
      <c r="B38" s="158" t="s">
        <v>96</v>
      </c>
      <c r="C38" s="169">
        <v>10757.55</v>
      </c>
      <c r="D38" s="169">
        <v>685.49</v>
      </c>
      <c r="E38" s="122">
        <v>97.48</v>
      </c>
    </row>
    <row r="39" spans="1:5" ht="12.75">
      <c r="A39" s="150" t="s">
        <v>127</v>
      </c>
      <c r="B39" s="158" t="s">
        <v>112</v>
      </c>
      <c r="C39" s="169">
        <v>930</v>
      </c>
      <c r="D39" s="169">
        <v>0</v>
      </c>
      <c r="E39" s="122" t="s">
        <v>162</v>
      </c>
    </row>
    <row r="40" spans="1:5" ht="12.75">
      <c r="A40" s="150"/>
      <c r="B40" s="158"/>
      <c r="C40" s="169"/>
      <c r="D40" s="169"/>
      <c r="E40" s="122"/>
    </row>
    <row r="41" spans="1:5" ht="12.75">
      <c r="A41" s="150"/>
      <c r="B41" s="158"/>
      <c r="C41" s="169"/>
      <c r="D41" s="169"/>
      <c r="E41" s="122"/>
    </row>
    <row r="42" spans="1:5" ht="12.75">
      <c r="A42" s="149" t="s">
        <v>163</v>
      </c>
      <c r="B42" s="158"/>
      <c r="C42" s="126"/>
      <c r="D42" s="169"/>
      <c r="E42" s="122"/>
    </row>
    <row r="43" spans="1:5" ht="14.25">
      <c r="A43" s="151"/>
      <c r="B43" s="158"/>
      <c r="C43" s="127"/>
      <c r="D43" s="169"/>
      <c r="E43" s="122"/>
    </row>
    <row r="44" spans="1:5" ht="12.75">
      <c r="A44" s="152" t="s">
        <v>164</v>
      </c>
      <c r="B44" s="158" t="s">
        <v>106</v>
      </c>
      <c r="C44" s="169">
        <v>241900</v>
      </c>
      <c r="D44" s="191">
        <v>0</v>
      </c>
      <c r="E44" s="117">
        <v>0</v>
      </c>
    </row>
    <row r="45" spans="1:5" ht="13.5" thickBot="1">
      <c r="A45" s="153" t="s">
        <v>131</v>
      </c>
      <c r="B45" s="164"/>
      <c r="C45" s="177"/>
      <c r="D45" s="192"/>
      <c r="E45" s="128"/>
    </row>
    <row r="46" spans="1:5" ht="12.75">
      <c r="A46" s="129" t="s">
        <v>133</v>
      </c>
      <c r="B46" s="85" t="s">
        <v>78</v>
      </c>
      <c r="C46" s="178">
        <f>(C8+C20+C31+C34)</f>
        <v>1634629.5699999998</v>
      </c>
      <c r="D46" s="193">
        <v>0</v>
      </c>
      <c r="E46" s="130">
        <v>0</v>
      </c>
    </row>
    <row r="47" spans="1:5" ht="12.75">
      <c r="A47" s="131" t="s">
        <v>78</v>
      </c>
      <c r="B47" s="89"/>
      <c r="C47" s="179"/>
      <c r="D47" s="194">
        <f>(D8+D20+D31+D34)</f>
        <v>3150.6899999999996</v>
      </c>
      <c r="E47" s="132">
        <f>(E8+E20+E31+E34)</f>
        <v>611.69</v>
      </c>
    </row>
    <row r="48" spans="1:5" ht="12.75">
      <c r="A48" s="129" t="s">
        <v>78</v>
      </c>
      <c r="B48" s="89"/>
      <c r="C48" s="179"/>
      <c r="D48" s="195"/>
      <c r="E48" s="132">
        <f>SUM(D47:E47)</f>
        <v>3762.3799999999997</v>
      </c>
    </row>
    <row r="49" spans="1:5" ht="13.5" thickBot="1">
      <c r="A49" s="133"/>
      <c r="B49" s="134"/>
      <c r="C49" s="180"/>
      <c r="D49" s="196"/>
      <c r="E49" s="135"/>
    </row>
    <row r="50" spans="1:5" ht="13.5" thickBot="1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127428</v>
      </c>
      <c r="C51" s="83"/>
      <c r="D51" s="83"/>
      <c r="E51" s="83"/>
    </row>
    <row r="52" spans="1:5" ht="12.75">
      <c r="A52" s="99" t="s">
        <v>135</v>
      </c>
      <c r="B52" s="100">
        <v>43945</v>
      </c>
      <c r="C52" s="101" t="s">
        <v>78</v>
      </c>
      <c r="D52" s="31"/>
      <c r="E52" s="31"/>
    </row>
    <row r="53" spans="1:5" ht="12.75">
      <c r="A53" s="102" t="s">
        <v>136</v>
      </c>
      <c r="B53" s="100">
        <v>3803</v>
      </c>
      <c r="C53" s="31"/>
      <c r="D53" s="31"/>
      <c r="E53" s="31"/>
    </row>
    <row r="54" spans="1:5" ht="12.75">
      <c r="A54" s="29" t="s">
        <v>137</v>
      </c>
      <c r="B54" s="100">
        <v>49027</v>
      </c>
      <c r="C54" s="31"/>
      <c r="D54" s="31"/>
      <c r="E54" s="31"/>
    </row>
    <row r="55" spans="1:5" ht="12.75">
      <c r="A55" s="103" t="s">
        <v>138</v>
      </c>
      <c r="B55" s="104">
        <v>30653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10" t="s">
        <v>174</v>
      </c>
      <c r="B57" s="107"/>
      <c r="C57" s="107"/>
      <c r="D57" s="107"/>
      <c r="E57" s="107"/>
    </row>
    <row r="58" spans="1:5" ht="12.75">
      <c r="A58" s="107" t="s">
        <v>165</v>
      </c>
      <c r="B58" s="107"/>
      <c r="C58" s="107"/>
      <c r="D58" s="107"/>
      <c r="E58" s="107"/>
    </row>
    <row r="59" spans="1:5" ht="12.75">
      <c r="A59" t="s">
        <v>176</v>
      </c>
      <c r="B59" s="107"/>
      <c r="C59" s="107"/>
      <c r="D59" s="107"/>
      <c r="E59" s="107"/>
    </row>
    <row r="60" spans="1:5" ht="15" customHeight="1">
      <c r="A60" s="108" t="s">
        <v>166</v>
      </c>
      <c r="B60" s="107"/>
      <c r="C60" s="107"/>
      <c r="D60" s="107"/>
      <c r="E60" s="107"/>
    </row>
    <row r="61" ht="12.75">
      <c r="A61" t="s">
        <v>175</v>
      </c>
    </row>
  </sheetData>
  <sheetProtection/>
  <mergeCells count="2">
    <mergeCell ref="D6:E6"/>
    <mergeCell ref="A6:A7"/>
  </mergeCells>
  <printOptions/>
  <pageMargins left="2.204724409448819" right="0.2362204724409449" top="0.56" bottom="0.15748031496062992" header="0.31496062992125984" footer="0.31496062992125984"/>
  <pageSetup horizontalDpi="300" verticalDpi="300" orientation="landscape" paperSize="9" scale="65" r:id="rId1"/>
  <ignoredErrors>
    <ignoredError sqref="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2011-06-01T15:03:39Z</cp:lastPrinted>
  <dcterms:created xsi:type="dcterms:W3CDTF">2011-02-09T11:40:07Z</dcterms:created>
  <dcterms:modified xsi:type="dcterms:W3CDTF">2011-06-01T15:04:22Z</dcterms:modified>
  <cp:category/>
  <cp:version/>
  <cp:contentType/>
  <cp:contentStatus/>
</cp:coreProperties>
</file>