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<sst xmlns="http://schemas.openxmlformats.org/spreadsheetml/2006/main" count="37" uniqueCount="37">
  <si>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FONDO FEDERAL SOLIDARIO  Decreto P.E.N. Nº 206/2009</t>
  </si>
  <si>
    <t>FONDO PROVINCIAL DE INFRAESTRUCTURA LEY 7972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</si>
  <si>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</si>
  <si>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</si>
  <si>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</si>
  <si>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</si>
  <si>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</si>
  <si>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</si>
  <si>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</si>
  <si>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</si>
  <si>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</si>
  <si>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</si>
  <si>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</si>
  <si>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</si>
  <si>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</si>
  <si>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TOTAL PERCIBIDO POR LA PROVINCIA DE SAN JUAN (100 %)</t>
  </si>
  <si>
    <t>DESTINADO A INFRAESTRUCTURA PROVINCIAL (70 %)</t>
  </si>
  <si>
    <t>DISTIBUIDO A MUNICIPIOS (30%)</t>
  </si>
  <si>
    <t>ALBARDON</t>
  </si>
  <si>
    <t>ANGACO</t>
  </si>
  <si>
    <t>CALINGASTA</t>
  </si>
  <si>
    <t xml:space="preserve">CAPITAL </t>
  </si>
  <si>
    <t>CAUCETE</t>
  </si>
  <si>
    <t>CHIMBAS</t>
  </si>
  <si>
    <t>IGLESIA</t>
  </si>
  <si>
    <t>JACHAL</t>
  </si>
  <si>
    <t>9 DE JULIO</t>
  </si>
  <si>
    <t>POCITO</t>
  </si>
  <si>
    <t>RAWSON</t>
  </si>
  <si>
    <t>RIVADAVIA</t>
  </si>
  <si>
    <t>SAN MARTIN</t>
  </si>
  <si>
    <t>SANTA LUCIA</t>
  </si>
  <si>
    <t>SARMIENTO</t>
  </si>
  <si>
    <t>ULLUM</t>
  </si>
  <si>
    <t>VALLE FERTIL</t>
  </si>
  <si>
    <t>25 DE MAYO</t>
  </si>
  <si>
    <t>ZONDA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</si>
</sst>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"/>
    <numFmt numFmtId="173" formatCode="#,##0.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u val="single"/>
      <sz val="16"/>
      <name val="Arial"/>
      <family val="2"/>
    </font>
    <font>
      <b/>
      <sz val="10"/>
      <name val="Arial"/>
      <family val="2"/>
    </font>
    <font>
      <b/>
      <i/>
      <u val="single"/>
      <sz val="15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0" fillId="0" borderId="11" xfId="0" applyBorder="1" applyAlignment="1">
      <alignment vertical="center"/>
    </xf>
    <xf numFmtId="4" fontId="19" fillId="0" borderId="12" xfId="0" applyNumberFormat="1" applyFont="1" applyBorder="1" applyAlignment="1">
      <alignment horizontal="center"/>
    </xf>
    <xf numFmtId="4" fontId="19" fillId="0" borderId="0" xfId="0" applyNumberFormat="1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9" fillId="0" borderId="11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172" fontId="19" fillId="0" borderId="0" xfId="0" applyNumberFormat="1" applyFont="1" applyAlignment="1">
      <alignment/>
    </xf>
    <xf numFmtId="0" fontId="19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9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9" fillId="24" borderId="23" xfId="0" applyNumberFormat="1" applyFont="1" applyFill="1" applyBorder="1" applyAlignment="1">
      <alignment horizontal="right"/>
    </xf>
    <xf numFmtId="3" fontId="19" fillId="24" borderId="0" xfId="0" applyNumberFormat="1" applyFont="1" applyFill="1" applyBorder="1" applyAlignment="1">
      <alignment horizontal="right"/>
    </xf>
    <xf numFmtId="3" fontId="19" fillId="24" borderId="15" xfId="0" applyNumberFormat="1" applyFont="1" applyFill="1" applyBorder="1" applyAlignment="1">
      <alignment horizontal="right"/>
    </xf>
    <xf numFmtId="3" fontId="19" fillId="24" borderId="11" xfId="0" applyNumberFormat="1" applyFont="1" applyFill="1" applyBorder="1" applyAlignment="1">
      <alignment horizontal="right"/>
    </xf>
    <xf numFmtId="3" fontId="19" fillId="24" borderId="20" xfId="0" applyNumberFormat="1" applyFont="1" applyFill="1" applyBorder="1" applyAlignment="1">
      <alignment horizontal="right"/>
    </xf>
    <xf numFmtId="0" fontId="19" fillId="0" borderId="24" xfId="0" applyFont="1" applyBorder="1" applyAlignment="1">
      <alignment horizontal="center"/>
    </xf>
    <xf numFmtId="4" fontId="19" fillId="0" borderId="25" xfId="0" applyNumberFormat="1" applyFont="1" applyBorder="1" applyAlignment="1">
      <alignment horizontal="center"/>
    </xf>
    <xf numFmtId="3" fontId="19" fillId="0" borderId="24" xfId="0" applyNumberFormat="1" applyFont="1" applyBorder="1" applyAlignment="1">
      <alignment horizontal="right" vertical="center"/>
    </xf>
    <xf numFmtId="3" fontId="19" fillId="24" borderId="26" xfId="0" applyNumberFormat="1" applyFont="1" applyFill="1" applyBorder="1" applyAlignment="1">
      <alignment vertical="center"/>
    </xf>
    <xf numFmtId="3" fontId="19" fillId="24" borderId="24" xfId="0" applyNumberFormat="1" applyFont="1" applyFill="1" applyBorder="1" applyAlignment="1">
      <alignment horizontal="right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" fontId="19" fillId="0" borderId="29" xfId="0" applyNumberFormat="1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19" fillId="24" borderId="31" xfId="0" applyNumberFormat="1" applyFont="1" applyFill="1" applyBorder="1" applyAlignment="1">
      <alignment vertical="center"/>
    </xf>
    <xf numFmtId="3" fontId="19" fillId="24" borderId="32" xfId="0" applyNumberFormat="1" applyFont="1" applyFill="1" applyBorder="1" applyAlignment="1">
      <alignment vertical="center"/>
    </xf>
    <xf numFmtId="3" fontId="19" fillId="24" borderId="27" xfId="0" applyNumberFormat="1" applyFont="1" applyFill="1" applyBorder="1" applyAlignment="1">
      <alignment horizontal="right"/>
    </xf>
    <xf numFmtId="3" fontId="19" fillId="24" borderId="28" xfId="0" applyNumberFormat="1" applyFont="1" applyFill="1" applyBorder="1" applyAlignment="1">
      <alignment horizontal="right"/>
    </xf>
    <xf numFmtId="3" fontId="19" fillId="0" borderId="27" xfId="0" applyNumberFormat="1" applyFont="1" applyBorder="1" applyAlignment="1">
      <alignment horizontal="right" vertical="center"/>
    </xf>
    <xf numFmtId="3" fontId="19" fillId="24" borderId="33" xfId="0" applyNumberFormat="1" applyFont="1" applyFill="1" applyBorder="1" applyAlignment="1">
      <alignment horizontal="right" vertical="center"/>
    </xf>
    <xf numFmtId="4" fontId="21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9" fillId="22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4"/>
  <sheetViews>
    <sheetView tabSelected="1" zoomScale="70" zoomScaleNormal="70" zoomScalePageLayoutView="0" workbookViewId="0" topLeftCell="A1">
      <selection activeCell="K16" sqref="K16"/>
    </sheetView>
  </sheetViews>
  <sheetFormatPr defaultColWidth="11.421875" defaultRowHeight="12.75"/>
  <cols>
    <col min="1" max="1" width="34.7109375" style="0" customWidth="1"/>
    <col min="2" max="2" width="15.00390625" style="0" customWidth="1"/>
    <col min="3" max="3" width="13.57421875" style="0" customWidth="1"/>
    <col min="4" max="13" width="13.7109375" style="0" customWidth="1"/>
    <col min="14" max="14" width="16.28125" style="0" customWidth="1"/>
    <col min="15" max="15" width="15.57421875" style="0" customWidth="1"/>
    <col min="16" max="24" width="13.57421875" style="0" customWidth="1"/>
    <col min="25" max="25" width="14.7109375" style="0" customWidth="1"/>
    <col min="31" max="31" width="13.00390625" style="0" customWidth="1"/>
    <col min="33" max="33" width="15.28125" style="0" customWidth="1"/>
  </cols>
  <sheetData>
    <row r="1" spans="1:14" s="1" customFormat="1" ht="50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33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="1" customFormat="1" ht="12.75">
      <c r="F3" s="45"/>
    </row>
    <row r="4" s="1" customFormat="1" ht="12.75"/>
    <row r="5" spans="1:14" s="1" customFormat="1" ht="13.5" thickBot="1">
      <c r="A5" s="48"/>
      <c r="B5" s="49">
        <v>2011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1" customFormat="1" ht="24" customHeight="1" thickBot="1">
      <c r="A6" s="48"/>
      <c r="B6" s="33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4" t="s">
        <v>12</v>
      </c>
      <c r="M6" s="2" t="s">
        <v>13</v>
      </c>
      <c r="N6" s="28" t="s">
        <v>14</v>
      </c>
    </row>
    <row r="7" spans="1:15" s="1" customFormat="1" ht="10.5" customHeight="1" thickBot="1">
      <c r="A7" s="3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4"/>
      <c r="N7" s="29"/>
      <c r="O7" s="5"/>
    </row>
    <row r="8" spans="1:25" s="1" customFormat="1" ht="37.5" customHeight="1" thickBot="1">
      <c r="A8" s="6" t="s">
        <v>15</v>
      </c>
      <c r="B8" s="43">
        <v>15109824.31</v>
      </c>
      <c r="C8" s="37">
        <v>8282670</v>
      </c>
      <c r="D8" s="37">
        <v>14857839.5</v>
      </c>
      <c r="E8" s="37">
        <v>23636199.1</v>
      </c>
      <c r="F8" s="37">
        <v>29004539.72</v>
      </c>
      <c r="G8" s="37">
        <v>27279079.15</v>
      </c>
      <c r="H8" s="37">
        <v>24411434.93</v>
      </c>
      <c r="I8" s="37">
        <v>32158674.6</v>
      </c>
      <c r="J8" s="37">
        <v>18608614.03</v>
      </c>
      <c r="K8" s="37">
        <v>24400439.77</v>
      </c>
      <c r="L8" s="37">
        <v>9905346.88</v>
      </c>
      <c r="M8" s="38">
        <v>9039864.06</v>
      </c>
      <c r="N8" s="30">
        <f>SUM(B8:M8)</f>
        <v>236694526.05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46" s="1" customFormat="1" ht="36" customHeight="1" thickBot="1">
      <c r="A9" s="7" t="s">
        <v>16</v>
      </c>
      <c r="B9" s="44">
        <v>10576877.017</v>
      </c>
      <c r="C9" s="39">
        <v>5797869</v>
      </c>
      <c r="D9" s="39">
        <v>10400487.649999999</v>
      </c>
      <c r="E9" s="39">
        <v>16545339.37</v>
      </c>
      <c r="F9" s="39">
        <v>20303177.8</v>
      </c>
      <c r="G9" s="39">
        <v>19095355.4</v>
      </c>
      <c r="H9" s="39">
        <v>17088004.5</v>
      </c>
      <c r="I9" s="39">
        <v>22511072.22</v>
      </c>
      <c r="J9" s="39">
        <v>13026029.8</v>
      </c>
      <c r="K9" s="39">
        <v>17080307.8</v>
      </c>
      <c r="L9" s="39">
        <v>6933742.82</v>
      </c>
      <c r="M9" s="40">
        <f>+M8*0.7</f>
        <v>6327904.842</v>
      </c>
      <c r="N9" s="31">
        <f>SUM(B9:M9)</f>
        <v>165686168.219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37.5" customHeight="1" thickBot="1">
      <c r="A10" s="8" t="s">
        <v>17</v>
      </c>
      <c r="B10" s="41">
        <v>4532947.292999999</v>
      </c>
      <c r="C10" s="42">
        <v>2484801</v>
      </c>
      <c r="D10" s="42">
        <v>4457351.85</v>
      </c>
      <c r="E10" s="42">
        <v>7090859.78</v>
      </c>
      <c r="F10" s="42">
        <v>8701361.88</v>
      </c>
      <c r="G10" s="42">
        <v>8183723.77</v>
      </c>
      <c r="H10" s="42">
        <v>7323430.5</v>
      </c>
      <c r="I10" s="42">
        <v>9647602.4</v>
      </c>
      <c r="J10" s="42">
        <f>SUM(J11:J29)</f>
        <v>5582584.170000001</v>
      </c>
      <c r="K10" s="42">
        <f>SUM(K11:K29)</f>
        <v>7320131.970000001</v>
      </c>
      <c r="L10" s="42">
        <f>SUM(L11:L29)</f>
        <v>2971604.0500000003</v>
      </c>
      <c r="M10" s="42">
        <f>+M8*0.3</f>
        <v>2711959.218</v>
      </c>
      <c r="N10" s="32">
        <f>SUM(B10:M10)</f>
        <v>71008357.881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16" ht="19.5" customHeight="1">
      <c r="A11" s="9" t="s">
        <v>18</v>
      </c>
      <c r="B11" s="10">
        <v>185504.66</v>
      </c>
      <c r="C11" s="11">
        <v>101706.8</v>
      </c>
      <c r="D11" s="11">
        <v>182446.4</v>
      </c>
      <c r="E11" s="11">
        <v>290240</v>
      </c>
      <c r="F11" s="11">
        <v>356160.39</v>
      </c>
      <c r="G11" s="11">
        <v>334972.64</v>
      </c>
      <c r="H11" s="11">
        <v>299759.5</v>
      </c>
      <c r="I11" s="11">
        <v>394891.49</v>
      </c>
      <c r="J11" s="11">
        <v>228503.93</v>
      </c>
      <c r="K11" s="11">
        <v>299624.47</v>
      </c>
      <c r="L11" s="11">
        <v>121632.41</v>
      </c>
      <c r="M11" s="11">
        <v>111004.74</v>
      </c>
      <c r="N11" s="25">
        <f aca="true" t="shared" si="0" ref="N11:N29">SUM(B11:M11)</f>
        <v>2906447.4300000006</v>
      </c>
      <c r="O11" s="12"/>
      <c r="P11" s="13"/>
    </row>
    <row r="12" spans="1:16" ht="19.5" customHeight="1">
      <c r="A12" s="14" t="s">
        <v>19</v>
      </c>
      <c r="B12" s="15">
        <v>104758.36</v>
      </c>
      <c r="C12" s="16">
        <v>57424.83</v>
      </c>
      <c r="D12" s="16">
        <v>103011.31</v>
      </c>
      <c r="E12" s="16">
        <v>163872.8</v>
      </c>
      <c r="F12" s="16">
        <v>201092.2</v>
      </c>
      <c r="G12" s="16">
        <v>189129.36</v>
      </c>
      <c r="H12" s="16">
        <v>169247.61</v>
      </c>
      <c r="I12" s="16">
        <v>222960.22</v>
      </c>
      <c r="J12" s="16">
        <v>129015.91</v>
      </c>
      <c r="K12" s="16">
        <v>169171.39</v>
      </c>
      <c r="L12" s="16">
        <v>68675.04</v>
      </c>
      <c r="M12" s="16">
        <v>62674.54</v>
      </c>
      <c r="N12" s="26">
        <f t="shared" si="0"/>
        <v>1641033.5699999998</v>
      </c>
      <c r="O12" s="17"/>
      <c r="P12" s="13"/>
    </row>
    <row r="13" spans="1:16" ht="19.5" customHeight="1">
      <c r="A13" s="14" t="s">
        <v>20</v>
      </c>
      <c r="B13" s="15">
        <v>113518.07</v>
      </c>
      <c r="C13" s="16">
        <v>62226.57</v>
      </c>
      <c r="D13" s="16">
        <v>111624.92</v>
      </c>
      <c r="E13" s="16">
        <v>177575.56</v>
      </c>
      <c r="F13" s="16">
        <v>217907.17</v>
      </c>
      <c r="G13" s="16">
        <v>204944.03</v>
      </c>
      <c r="H13" s="16">
        <v>183399.8</v>
      </c>
      <c r="I13" s="16">
        <v>241603.76</v>
      </c>
      <c r="J13" s="16">
        <v>139803.99</v>
      </c>
      <c r="K13" s="16">
        <v>183317.21</v>
      </c>
      <c r="L13" s="16">
        <v>74417.53</v>
      </c>
      <c r="M13" s="16">
        <v>67915.27</v>
      </c>
      <c r="N13" s="26">
        <f t="shared" si="0"/>
        <v>1778253.8800000001</v>
      </c>
      <c r="O13" s="17"/>
      <c r="P13" s="13"/>
    </row>
    <row r="14" spans="1:16" ht="19.5" customHeight="1">
      <c r="A14" s="14" t="s">
        <v>21</v>
      </c>
      <c r="B14" s="15">
        <v>842215.58</v>
      </c>
      <c r="C14" s="16">
        <v>461672.71</v>
      </c>
      <c r="D14" s="16">
        <v>828170.04</v>
      </c>
      <c r="E14" s="16">
        <v>1317472.33</v>
      </c>
      <c r="F14" s="16">
        <v>1616701.48</v>
      </c>
      <c r="G14" s="16">
        <v>1520525.02</v>
      </c>
      <c r="H14" s="16">
        <v>1360683.67</v>
      </c>
      <c r="I14" s="16">
        <v>1792511.72</v>
      </c>
      <c r="J14" s="16">
        <v>1037236.74</v>
      </c>
      <c r="K14" s="16">
        <v>1360070.8</v>
      </c>
      <c r="L14" s="16">
        <v>552120.1</v>
      </c>
      <c r="M14" s="16">
        <v>503878.43</v>
      </c>
      <c r="N14" s="26">
        <f t="shared" si="0"/>
        <v>13193258.620000001</v>
      </c>
      <c r="O14" s="17"/>
      <c r="P14" s="13"/>
    </row>
    <row r="15" spans="1:16" ht="19.5" customHeight="1">
      <c r="A15" s="14" t="s">
        <v>22</v>
      </c>
      <c r="B15" s="15">
        <v>286160.81</v>
      </c>
      <c r="C15" s="16">
        <v>156863.2</v>
      </c>
      <c r="D15" s="16">
        <v>281388.53</v>
      </c>
      <c r="E15" s="16">
        <v>447639.48</v>
      </c>
      <c r="F15" s="16">
        <v>549309</v>
      </c>
      <c r="G15" s="16">
        <v>516630.99</v>
      </c>
      <c r="H15" s="16">
        <v>462321.46</v>
      </c>
      <c r="I15" s="16">
        <v>609044.31</v>
      </c>
      <c r="J15" s="16">
        <v>352423.42</v>
      </c>
      <c r="K15" s="16">
        <v>462113.23</v>
      </c>
      <c r="L15" s="16">
        <v>187594.64</v>
      </c>
      <c r="M15" s="16">
        <v>171203.5</v>
      </c>
      <c r="N15" s="26">
        <f t="shared" si="0"/>
        <v>4482692.569999999</v>
      </c>
      <c r="O15" s="17"/>
      <c r="P15" s="13"/>
    </row>
    <row r="16" spans="1:16" ht="19.5" customHeight="1">
      <c r="A16" s="14" t="s">
        <v>23</v>
      </c>
      <c r="B16" s="15">
        <v>396945.27</v>
      </c>
      <c r="C16" s="16">
        <v>217591.32</v>
      </c>
      <c r="D16" s="16">
        <v>390325.46</v>
      </c>
      <c r="E16" s="16">
        <v>620938.88</v>
      </c>
      <c r="F16" s="16">
        <v>761968.8</v>
      </c>
      <c r="G16" s="16">
        <v>716639.79</v>
      </c>
      <c r="H16" s="16">
        <v>641304.84</v>
      </c>
      <c r="I16" s="16">
        <v>844830.05</v>
      </c>
      <c r="J16" s="16">
        <v>488860.83</v>
      </c>
      <c r="K16" s="16">
        <v>641015.99</v>
      </c>
      <c r="L16" s="16">
        <v>260220.13</v>
      </c>
      <c r="M16" s="16">
        <v>237483.33</v>
      </c>
      <c r="N16" s="26">
        <f t="shared" si="0"/>
        <v>6218124.69</v>
      </c>
      <c r="O16" s="17"/>
      <c r="P16" s="13"/>
    </row>
    <row r="17" spans="1:16" ht="19.5" customHeight="1">
      <c r="A17" s="14" t="s">
        <v>24</v>
      </c>
      <c r="B17" s="15">
        <v>141929.61</v>
      </c>
      <c r="C17" s="16">
        <v>77800.78</v>
      </c>
      <c r="D17" s="16">
        <v>139562.67</v>
      </c>
      <c r="E17" s="16">
        <v>222019.57</v>
      </c>
      <c r="F17" s="16">
        <v>272445.47</v>
      </c>
      <c r="G17" s="16">
        <v>256237.87</v>
      </c>
      <c r="H17" s="16">
        <v>229301.51</v>
      </c>
      <c r="I17" s="16">
        <v>302072.88</v>
      </c>
      <c r="J17" s="16">
        <v>174794.44</v>
      </c>
      <c r="K17" s="16">
        <v>229198.23</v>
      </c>
      <c r="L17" s="16">
        <v>93042.9</v>
      </c>
      <c r="M17" s="16">
        <v>84913.26</v>
      </c>
      <c r="N17" s="26">
        <f t="shared" si="0"/>
        <v>2223319.1899999995</v>
      </c>
      <c r="O17" s="17"/>
      <c r="P17" s="13"/>
    </row>
    <row r="18" spans="1:16" ht="19.5" customHeight="1">
      <c r="A18" s="14" t="s">
        <v>25</v>
      </c>
      <c r="B18" s="15">
        <v>176765.59</v>
      </c>
      <c r="C18" s="16">
        <v>96896.63</v>
      </c>
      <c r="D18" s="16">
        <v>173817.69</v>
      </c>
      <c r="E18" s="16">
        <v>276513.28</v>
      </c>
      <c r="F18" s="16">
        <v>339315.97</v>
      </c>
      <c r="G18" s="16">
        <v>319130.29</v>
      </c>
      <c r="H18" s="16">
        <v>285582.53</v>
      </c>
      <c r="I18" s="16">
        <v>376215.32</v>
      </c>
      <c r="J18" s="16">
        <v>217696.96</v>
      </c>
      <c r="K18" s="16">
        <v>285453.91</v>
      </c>
      <c r="L18" s="16">
        <v>115879.87</v>
      </c>
      <c r="M18" s="16">
        <v>105754.83</v>
      </c>
      <c r="N18" s="26">
        <f t="shared" si="0"/>
        <v>2769022.8700000006</v>
      </c>
      <c r="O18" s="17"/>
      <c r="P18" s="13"/>
    </row>
    <row r="19" spans="1:16" ht="19.5" customHeight="1">
      <c r="A19" s="14" t="s">
        <v>26</v>
      </c>
      <c r="B19" s="15">
        <v>141559.02</v>
      </c>
      <c r="C19" s="16">
        <v>77597.63</v>
      </c>
      <c r="D19" s="16">
        <v>139198.25</v>
      </c>
      <c r="E19" s="16">
        <v>221439.85</v>
      </c>
      <c r="F19" s="16">
        <v>271734.07</v>
      </c>
      <c r="G19" s="16">
        <v>255568.79</v>
      </c>
      <c r="H19" s="16">
        <v>228702.77</v>
      </c>
      <c r="I19" s="16">
        <v>301284.14</v>
      </c>
      <c r="J19" s="16">
        <v>174338.03</v>
      </c>
      <c r="K19" s="16">
        <v>228599.75</v>
      </c>
      <c r="L19" s="16">
        <v>92799.97</v>
      </c>
      <c r="M19" s="16">
        <v>84691.55</v>
      </c>
      <c r="N19" s="26">
        <f t="shared" si="0"/>
        <v>2217513.82</v>
      </c>
      <c r="O19" s="17"/>
      <c r="P19" s="13"/>
    </row>
    <row r="20" spans="1:16" ht="18.75" customHeight="1">
      <c r="A20" s="14" t="s">
        <v>27</v>
      </c>
      <c r="B20" s="15">
        <v>251089.55</v>
      </c>
      <c r="C20" s="16">
        <v>137638.38</v>
      </c>
      <c r="D20" s="16">
        <v>246902.14</v>
      </c>
      <c r="E20" s="16">
        <v>392777.72</v>
      </c>
      <c r="F20" s="16">
        <v>481986.84</v>
      </c>
      <c r="G20" s="16">
        <v>453313.77</v>
      </c>
      <c r="H20" s="16">
        <v>405660.31</v>
      </c>
      <c r="I20" s="16">
        <v>534401.11</v>
      </c>
      <c r="J20" s="16">
        <v>309231.15</v>
      </c>
      <c r="K20" s="16">
        <v>405477.59</v>
      </c>
      <c r="L20" s="16">
        <v>164603.44</v>
      </c>
      <c r="M20" s="16">
        <v>150221.16</v>
      </c>
      <c r="N20" s="26">
        <f t="shared" si="0"/>
        <v>3933303.1599999997</v>
      </c>
      <c r="O20" s="17"/>
      <c r="P20" s="13"/>
    </row>
    <row r="21" spans="1:16" ht="19.5" customHeight="1">
      <c r="A21" s="14" t="s">
        <v>28</v>
      </c>
      <c r="B21" s="15">
        <v>503221.94</v>
      </c>
      <c r="C21" s="16">
        <v>275848.42</v>
      </c>
      <c r="D21" s="16">
        <v>494829.77</v>
      </c>
      <c r="E21" s="16">
        <v>787186.78</v>
      </c>
      <c r="F21" s="16">
        <v>965975.53</v>
      </c>
      <c r="G21" s="16">
        <v>908510.31</v>
      </c>
      <c r="H21" s="16">
        <v>813005.45</v>
      </c>
      <c r="I21" s="16">
        <v>1071021.75</v>
      </c>
      <c r="J21" s="16">
        <v>619746.63</v>
      </c>
      <c r="K21" s="16">
        <v>812639.27</v>
      </c>
      <c r="L21" s="16">
        <v>329890.53</v>
      </c>
      <c r="M21" s="16">
        <v>301066.24</v>
      </c>
      <c r="N21" s="26">
        <f t="shared" si="0"/>
        <v>7882942.62</v>
      </c>
      <c r="O21" s="17"/>
      <c r="P21" s="13"/>
    </row>
    <row r="22" spans="1:16" ht="19.5" customHeight="1">
      <c r="A22" s="14" t="s">
        <v>29</v>
      </c>
      <c r="B22" s="15">
        <v>356189.91</v>
      </c>
      <c r="C22" s="16">
        <v>195250.68</v>
      </c>
      <c r="D22" s="16">
        <v>350249.78</v>
      </c>
      <c r="E22" s="16">
        <v>557185.55</v>
      </c>
      <c r="F22" s="16">
        <v>683735.59</v>
      </c>
      <c r="G22" s="16">
        <v>643060.61</v>
      </c>
      <c r="H22" s="16">
        <v>575460.49</v>
      </c>
      <c r="I22" s="16">
        <v>758089.26</v>
      </c>
      <c r="J22" s="16">
        <v>438668.28</v>
      </c>
      <c r="K22" s="16">
        <v>575201.31</v>
      </c>
      <c r="L22" s="16">
        <v>233502.69</v>
      </c>
      <c r="M22" s="16">
        <v>213100.33</v>
      </c>
      <c r="N22" s="26">
        <f t="shared" si="0"/>
        <v>5579694.4799999995</v>
      </c>
      <c r="O22" s="17"/>
      <c r="P22" s="13"/>
    </row>
    <row r="23" spans="1:16" ht="19.5" customHeight="1">
      <c r="A23" s="14" t="s">
        <v>30</v>
      </c>
      <c r="B23" s="15">
        <v>122122.36</v>
      </c>
      <c r="C23" s="16">
        <v>66943.14</v>
      </c>
      <c r="D23" s="16">
        <v>120085.73</v>
      </c>
      <c r="E23" s="16">
        <v>191035.21</v>
      </c>
      <c r="F23" s="16">
        <v>234423.82</v>
      </c>
      <c r="G23" s="16">
        <v>220478.1</v>
      </c>
      <c r="H23" s="16">
        <v>197300.9</v>
      </c>
      <c r="I23" s="16">
        <v>259916.53</v>
      </c>
      <c r="J23" s="16">
        <v>150400.66</v>
      </c>
      <c r="K23" s="16">
        <v>197212.03</v>
      </c>
      <c r="L23" s="16">
        <v>80058.12</v>
      </c>
      <c r="M23" s="16">
        <v>73063.03</v>
      </c>
      <c r="N23" s="26">
        <f t="shared" si="0"/>
        <v>1913039.6300000001</v>
      </c>
      <c r="O23" s="17"/>
      <c r="P23" s="13"/>
    </row>
    <row r="24" spans="1:16" ht="19.5" customHeight="1">
      <c r="A24" s="14" t="s">
        <v>31</v>
      </c>
      <c r="B24" s="15">
        <v>257838.22</v>
      </c>
      <c r="C24" s="16">
        <v>141337.77</v>
      </c>
      <c r="D24" s="16">
        <v>253538.27</v>
      </c>
      <c r="E24" s="16">
        <v>403334.62</v>
      </c>
      <c r="F24" s="16">
        <v>494941.46</v>
      </c>
      <c r="G24" s="16">
        <v>465497.74</v>
      </c>
      <c r="H24" s="16">
        <v>416563.46</v>
      </c>
      <c r="I24" s="16">
        <v>548764.5</v>
      </c>
      <c r="J24" s="16">
        <v>317542.53</v>
      </c>
      <c r="K24" s="16">
        <v>416375.84</v>
      </c>
      <c r="L24" s="16">
        <v>169027.59</v>
      </c>
      <c r="M24" s="16">
        <v>154258.72</v>
      </c>
      <c r="N24" s="26">
        <f t="shared" si="0"/>
        <v>4039020.72</v>
      </c>
      <c r="O24" s="17"/>
      <c r="P24" s="13"/>
    </row>
    <row r="25" spans="1:16" ht="19.5" customHeight="1">
      <c r="A25" s="14" t="s">
        <v>32</v>
      </c>
      <c r="B25" s="15">
        <v>173526.34</v>
      </c>
      <c r="C25" s="16">
        <v>95120.98</v>
      </c>
      <c r="D25" s="16">
        <v>170632.46</v>
      </c>
      <c r="E25" s="16">
        <v>271446.12</v>
      </c>
      <c r="F25" s="16">
        <v>333097.95</v>
      </c>
      <c r="G25" s="16">
        <v>313282.19</v>
      </c>
      <c r="H25" s="16">
        <v>280349.19</v>
      </c>
      <c r="I25" s="16">
        <v>369321.11</v>
      </c>
      <c r="J25" s="16">
        <v>213707.62</v>
      </c>
      <c r="K25" s="16">
        <v>280222.92</v>
      </c>
      <c r="L25" s="16">
        <v>113756.35</v>
      </c>
      <c r="M25" s="16">
        <v>103816.87</v>
      </c>
      <c r="N25" s="26">
        <f t="shared" si="0"/>
        <v>2718280.1</v>
      </c>
      <c r="O25" s="17"/>
      <c r="P25" s="13"/>
    </row>
    <row r="26" spans="1:16" ht="19.5" customHeight="1">
      <c r="A26" s="14" t="s">
        <v>33</v>
      </c>
      <c r="B26" s="15">
        <v>78404.9</v>
      </c>
      <c r="C26" s="16">
        <v>42978.8</v>
      </c>
      <c r="D26" s="16">
        <v>77097.35</v>
      </c>
      <c r="E26" s="16">
        <v>122648.28</v>
      </c>
      <c r="F26" s="16">
        <v>150504.6</v>
      </c>
      <c r="G26" s="16">
        <v>141551.2</v>
      </c>
      <c r="H26" s="16">
        <v>126670.98</v>
      </c>
      <c r="I26" s="16">
        <v>166871.41</v>
      </c>
      <c r="J26" s="16">
        <v>96560.13</v>
      </c>
      <c r="K26" s="16">
        <v>126613.93</v>
      </c>
      <c r="L26" s="16">
        <v>51398.87</v>
      </c>
      <c r="M26" s="16">
        <v>46907.88</v>
      </c>
      <c r="N26" s="26">
        <f t="shared" si="0"/>
        <v>1228208.3299999998</v>
      </c>
      <c r="O26" s="17"/>
      <c r="P26" s="13"/>
    </row>
    <row r="27" spans="1:16" ht="19.5" customHeight="1">
      <c r="A27" s="14" t="s">
        <v>34</v>
      </c>
      <c r="B27" s="15">
        <v>113038.34</v>
      </c>
      <c r="C27" s="16">
        <v>61963.62</v>
      </c>
      <c r="D27" s="16">
        <v>111153.22</v>
      </c>
      <c r="E27" s="16">
        <v>176825.15</v>
      </c>
      <c r="F27" s="16">
        <v>216986.32</v>
      </c>
      <c r="G27" s="16">
        <v>204077.94</v>
      </c>
      <c r="H27" s="16">
        <v>182624.78</v>
      </c>
      <c r="I27" s="16">
        <v>240582.77</v>
      </c>
      <c r="J27" s="16">
        <v>139213.19</v>
      </c>
      <c r="K27" s="16">
        <v>182542.51</v>
      </c>
      <c r="L27" s="16">
        <v>74103.04</v>
      </c>
      <c r="M27" s="16">
        <v>67628.26</v>
      </c>
      <c r="N27" s="26">
        <f t="shared" si="0"/>
        <v>1770739.14</v>
      </c>
      <c r="O27" s="17"/>
      <c r="P27" s="13"/>
    </row>
    <row r="28" spans="1:16" ht="19.5" customHeight="1">
      <c r="A28" s="14" t="s">
        <v>35</v>
      </c>
      <c r="B28" s="15">
        <v>172102.38</v>
      </c>
      <c r="C28" s="16">
        <v>94340.41</v>
      </c>
      <c r="D28" s="16">
        <v>169232.24</v>
      </c>
      <c r="E28" s="16">
        <v>269217.62</v>
      </c>
      <c r="F28" s="16">
        <v>330364.56</v>
      </c>
      <c r="G28" s="16">
        <v>310711.38</v>
      </c>
      <c r="H28" s="16">
        <v>278048.64</v>
      </c>
      <c r="I28" s="16">
        <v>366290.45</v>
      </c>
      <c r="J28" s="16">
        <v>211953.94</v>
      </c>
      <c r="K28" s="16">
        <v>277923.4</v>
      </c>
      <c r="L28" s="16">
        <v>112822.87</v>
      </c>
      <c r="M28" s="16">
        <v>102964.94</v>
      </c>
      <c r="N28" s="26">
        <f t="shared" si="0"/>
        <v>2695972.83</v>
      </c>
      <c r="O28" s="17"/>
      <c r="P28" s="13"/>
    </row>
    <row r="29" spans="1:16" ht="19.5" customHeight="1" thickBot="1">
      <c r="A29" s="18" t="s">
        <v>36</v>
      </c>
      <c r="B29" s="19">
        <v>116020.41</v>
      </c>
      <c r="C29" s="20">
        <v>63598.27</v>
      </c>
      <c r="D29" s="20">
        <v>114085.56</v>
      </c>
      <c r="E29" s="20">
        <v>181489.98</v>
      </c>
      <c r="F29" s="20">
        <v>222710.66</v>
      </c>
      <c r="G29" s="20">
        <v>209461.75</v>
      </c>
      <c r="H29" s="20">
        <v>187442.61</v>
      </c>
      <c r="I29" s="20">
        <v>246929.62</v>
      </c>
      <c r="J29" s="20">
        <v>142885.79</v>
      </c>
      <c r="K29" s="20">
        <v>187358.19</v>
      </c>
      <c r="L29" s="20">
        <v>76057.96</v>
      </c>
      <c r="M29" s="20">
        <v>69412.38</v>
      </c>
      <c r="N29" s="27">
        <f t="shared" si="0"/>
        <v>1817453.1799999997</v>
      </c>
      <c r="O29" s="17"/>
      <c r="P29" s="13"/>
    </row>
    <row r="30" spans="2:16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3"/>
      <c r="O30" s="21"/>
      <c r="P30" s="21"/>
    </row>
    <row r="31" spans="6:14" ht="12.75">
      <c r="F31" s="22"/>
      <c r="N31" s="24"/>
    </row>
    <row r="32" spans="6:14" ht="12.75">
      <c r="F32" s="22"/>
      <c r="N32" s="24"/>
    </row>
    <row r="33" ht="12.75">
      <c r="F33" s="22"/>
    </row>
    <row r="34" ht="12.75">
      <c r="N34" s="13"/>
    </row>
  </sheetData>
  <sheetProtection selectLockedCells="1" selectUnlockedCells="1"/>
  <mergeCells count="4">
    <mergeCell ref="A1:N1"/>
    <mergeCell ref="A2:N2"/>
    <mergeCell ref="A5:A6"/>
    <mergeCell ref="B5:N5"/>
  </mergeCells>
  <printOptions/>
  <pageMargins left="0.31527777777777777" right="0.27569444444444446" top="0.2902777777777778" bottom="0.19027777777777777" header="0.5118055555555555" footer="0.5118055555555555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2012-01-03T13:27:55Z</cp:lastPrinted>
  <dcterms:created xsi:type="dcterms:W3CDTF">2011-05-23T12:33:19Z</dcterms:created>
  <dcterms:modified xsi:type="dcterms:W3CDTF">2012-01-03T13:30:54Z</dcterms:modified>
  <cp:category/>
  <cp:version/>
  <cp:contentType/>
  <cp:contentStatus/>
</cp:coreProperties>
</file>