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Cuadro Evaluación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._IMPUESTOS_SOBRE_COMBUSTIBLES_Y_GAS_NATURAL">[1]C!$B$27:$N$27</definedName>
    <definedName name="_._IMPUESTOS_SOBRE_ENERGIA_ELECTRICA">[1]C!$B$28:$N$28</definedName>
    <definedName name="_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 localSheetId="0">#REF!</definedName>
    <definedName name="__F">#REF!</definedName>
    <definedName name="__R" localSheetId="0">#REF!</definedName>
    <definedName name="__R">#REF!</definedName>
    <definedName name="_com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 localSheetId="0">#REF!</definedName>
    <definedName name="_F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Sort" localSheetId="0" hidden="1">#REF!</definedName>
    <definedName name="_Sort" hidden="1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Cwvu.PLA1." localSheetId="0" hidden="1">'[1]COP FED'!#REF!</definedName>
    <definedName name="ACwvu.PLA1." hidden="1">'[1]COP FED'!#REF!</definedName>
    <definedName name="ACwvu.PLA2." hidden="1">'[1]COP FED'!$A$1:$N$49</definedName>
    <definedName name="_xlnm.Extract" localSheetId="0">#REF!</definedName>
    <definedName name="_xlnm.Extract">#REF!</definedName>
    <definedName name="_xlnm.Print_Area" localSheetId="0">'Cuadro Evaluación'!$B$2:$M$16</definedName>
    <definedName name="_xlnm.Print_Area">'[1]Fto. a partir del impuesto'!$D$7:$D$50</definedName>
    <definedName name="B" localSheetId="0">#REF!</definedName>
    <definedName name="B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 localSheetId="0">'[2]IPV-BAPRO'!#REF!</definedName>
    <definedName name="cantidad_prestada">'[2]IPV-BAPRO'!#REF!</definedName>
    <definedName name="CGD" localSheetId="0">#REF!</definedName>
    <definedName name="CGD">#REF!</definedName>
    <definedName name="Comisiones" localSheetId="0">#REF!</definedName>
    <definedName name="Comisiones">#REF!</definedName>
    <definedName name="COPA">#N/A</definedName>
    <definedName name="COPARTICIPACION_FEDERAL__LEY_N__23548">[1]C!$B$13:$N$13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D" localSheetId="0">#REF!</definedName>
    <definedName name="D">#REF!</definedName>
    <definedName name="DDDDDDDDDDDDDDDD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iciembre">[3]Tasas!$C$7</definedName>
    <definedName name="E" localSheetId="0">#REF!</definedName>
    <definedName name="E">#REF!</definedName>
    <definedName name="EXCEDENTE_DEL_10__SEGUN_EL_TOPE_ASIGNADO_A__BUENOS_AIRES__LEY_N__23621">[1]C!$B$18:$N$18</definedName>
    <definedName name="Extracción_IM" localSheetId="0">#REF!</definedName>
    <definedName name="Extracción_IM">#REF!</definedName>
    <definedName name="Fecha_primer_pago" localSheetId="0">'[2]IPV-BAPRO'!#REF!</definedName>
    <definedName name="Fecha_primer_pago">'[2]IPV-BAPRO'!#REF!</definedName>
    <definedName name="fernando" localSheetId="0">#REF!</definedName>
    <definedName name="fernando">#REF!</definedName>
    <definedName name="fff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ffff" localSheetId="0">#REF!</definedName>
    <definedName name="ffff">#REF!</definedName>
    <definedName name="FONDO_COMPENSADOR_DE_DESEQUILIBRIOS_FISCALES_PROVINCIALES">[1]C!$B$15:$N$15</definedName>
    <definedName name="FONDO_EDUCATIVO__LEY_N__23906_ART._3_Y_4">[1]C!$B$16:$N$16</definedName>
    <definedName name="FONDO_ESPECIAL_DE_DESARROLLO_ELECTRICO_DEL_INTERIOR__LEYES_NROS._23966_ART._19_Y_24065">[1]C!$B$26:$N$26</definedName>
    <definedName name="FONDO_NACIONAL_DE_LA_VIVIENDA__LEY_N__23966_ART._18">[1]C!$B$25:$N$25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hfhfh" localSheetId="0">#REF!</definedName>
    <definedName name="hhfhf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jjjjjjjj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Junio">[3]Tasas!$C$5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" localSheetId="0">#REF!</definedName>
    <definedName name="M">#REF!</definedName>
    <definedName name="marzo">[3]Tasas!$C$4</definedName>
    <definedName name="N" localSheetId="0">#REF!</definedName>
    <definedName name="N">#REF!</definedName>
    <definedName name="O" localSheetId="0">#REF!</definedName>
    <definedName name="O">#REF!</definedName>
    <definedName name="OBRAS_DE_INFRAESTRUCTURA__LEY_N__23966_ART._19">[1]C!$B$23:$N$23</definedName>
    <definedName name="OBRAS_DE_INFRAESTRUCTURA_BASICA_SOCIAL_Y_NECESIDADES_BASICAS_INSATISFECHAS__LEY_N__23621">[1]C!$B$17:$N$17</definedName>
    <definedName name="ORGANISMOS_DE_VIALIDAD__LEY_N__23966_ART._19">[1]C!$B$24:$N$24</definedName>
    <definedName name="P" localSheetId="0">#REF!</definedName>
    <definedName name="P">#REF!</definedName>
    <definedName name="pagos_por_año" localSheetId="0">'[2]IPV-BAPRO'!#REF!</definedName>
    <definedName name="pagos_por_año">'[2]IPV-BAPRO'!#REF!</definedName>
    <definedName name="Plazo_en_años" localSheetId="0">'[2]IPV-BAPRO'!#REF!</definedName>
    <definedName name="Plazo_en_años">'[2]IPV-BAPRO'!#REF!</definedName>
    <definedName name="prueba" localSheetId="0">#REF!</definedName>
    <definedName name="prueba">#REF!</definedName>
    <definedName name="Q" localSheetId="0">#REF!</definedName>
    <definedName name="Q">#REF!</definedName>
    <definedName name="reunion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RML" localSheetId="0">#REF!</definedName>
    <definedName name="RML">#REF!</definedName>
    <definedName name="Rwvu.PLA2." localSheetId="0" hidden="1">'[1]COP FED'!#REF!</definedName>
    <definedName name="Rwvu.PLA2." hidden="1">'[1]COP FED'!#REF!</definedName>
    <definedName name="S" localSheetId="0">#REF!</definedName>
    <definedName name="S">#REF!</definedName>
    <definedName name="SEGURIDAD_SOCIAL___BS._PERS._NO_INCORP._AL_PROCESO_ECONOMICO__LEY_N__23966__ART._30">[1]C!$B$22:$N$22</definedName>
    <definedName name="SEGURIDAD_SOCIAL___IVA__LEY_N__23966_ART._5_PTO._2">[1]C!$B$21:$N$21</definedName>
    <definedName name="setiembre">[3]Tasas!$C$6</definedName>
    <definedName name="SI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SUMA_FIJA_FINANCIADA_CON__LA_COPARTICIPACION_FEDERAL_DE_NACION__LEY_N__23621_ART._1">[1]C!$B$19:$N$19</definedName>
    <definedName name="Swvu.PLA1." localSheetId="0" hidden="1">'[1]COP FED'!#REF!</definedName>
    <definedName name="Swvu.PLA1." hidden="1">'[1]COP FED'!#REF!</definedName>
    <definedName name="Swvu.PLA2." hidden="1">'[1]COP FED'!$A$1:$N$49</definedName>
    <definedName name="T" localSheetId="0">#REF!</definedName>
    <definedName name="T">#REF!</definedName>
    <definedName name="tasa_interes_anual" localSheetId="0">'[2]IPV-BAPRO'!#REF!</definedName>
    <definedName name="tasa_interes_anual">'[2]IPV-BAPRO'!#REF!</definedName>
    <definedName name="TETP" localSheetId="0">#REF!</definedName>
    <definedName name="TETP">#REF!</definedName>
    <definedName name="_xlnm.Print_Titles">'[1]Fto. a partir del impuesto'!$A$1:$A$65536</definedName>
    <definedName name="TNT" localSheetId="0">#REF!</definedName>
    <definedName name="TNT">#REF!</definedName>
    <definedName name="TOTAL">[1]C!$B$32:$N$32</definedName>
    <definedName name="TRANSFERENCIA_DE_SERVICIOS__LEY_N__24049_Y_COMPLEMENTARIAS">[1]C!$B$14:$N$14</definedName>
    <definedName name="TRRML" localSheetId="0">#REF!</definedName>
    <definedName name="TRRML">#REF!</definedName>
    <definedName name="ty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U" localSheetId="0">#REF!</definedName>
    <definedName name="U">#REF!</definedName>
    <definedName name="V" localSheetId="0">#REF!</definedName>
    <definedName name="V">#REF!</definedName>
    <definedName name="venc1">[3]Tasas!$B$4</definedName>
    <definedName name="venc2">[3]Tasas!$B$5</definedName>
    <definedName name="venc3">[3]Tasas!$B$6</definedName>
    <definedName name="venc4">[3]Tasas!$B$7</definedName>
    <definedName name="W" localSheetId="0">#REF!</definedName>
    <definedName name="W">#REF!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X" localSheetId="0">#REF!</definedName>
    <definedName name="X">#REF!</definedName>
    <definedName name="Y" localSheetId="0">#REF!</definedName>
    <definedName name="Y">#REF!</definedName>
    <definedName name="YY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Z" localSheetId="0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C13" i="1"/>
  <c r="C11"/>
  <c r="J7"/>
  <c r="E7"/>
  <c r="B4"/>
</calcChain>
</file>

<file path=xl/sharedStrings.xml><?xml version="1.0" encoding="utf-8"?>
<sst xmlns="http://schemas.openxmlformats.org/spreadsheetml/2006/main" count="29" uniqueCount="22">
  <si>
    <t>CARGOS OCUPADOS</t>
  </si>
  <si>
    <t>Régimen Federal de Responsabilidad Fiscal y Buenas Prácticas de Gobierno</t>
  </si>
  <si>
    <r>
      <t>Cargos por tipo de ocupación</t>
    </r>
    <r>
      <rPr>
        <b/>
        <vertAlign val="superscript"/>
        <sz val="11"/>
        <rFont val="Arial"/>
        <family val="2"/>
      </rPr>
      <t>(1)</t>
    </r>
  </si>
  <si>
    <t>Administración Pública No Financiera</t>
  </si>
  <si>
    <t>Sector Público No Financiero</t>
  </si>
  <si>
    <t>Línea de Base</t>
  </si>
  <si>
    <t>(a) - (b)</t>
  </si>
  <si>
    <t>(a) / (b)</t>
  </si>
  <si>
    <t>(a)</t>
  </si>
  <si>
    <t>(b)</t>
  </si>
  <si>
    <r>
      <t>Planta con liquidación de haberes</t>
    </r>
    <r>
      <rPr>
        <vertAlign val="superscript"/>
        <sz val="11"/>
        <rFont val="Arial"/>
        <family val="2"/>
      </rPr>
      <t>(2)</t>
    </r>
  </si>
  <si>
    <t>Planta sin liquidación de haberes</t>
  </si>
  <si>
    <t>Contratados</t>
  </si>
  <si>
    <t>Sub total</t>
  </si>
  <si>
    <t>(d=a+b+c)</t>
  </si>
  <si>
    <t>Residencias médicas y prácticas formativas rentadas</t>
  </si>
  <si>
    <t>Proyectos financiados por Gobierno Nacional  y Org. Mult. Crédito</t>
  </si>
  <si>
    <t>(f)</t>
  </si>
  <si>
    <t>Total</t>
  </si>
  <si>
    <t>(g=d+e+f)</t>
  </si>
  <si>
    <t>(1) Incluye Horas Cátedra convertidas a Cargos considerando 30 Horas Cátedra igual a 1 Cargo.</t>
  </si>
  <si>
    <t>(2) Incluye suplencias.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</si>
</sst>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General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13" fillId="0" borderId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/>
    <xf numFmtId="166" fontId="9" fillId="0" borderId="0"/>
    <xf numFmtId="0" fontId="2" fillId="0" borderId="0"/>
    <xf numFmtId="0" fontId="14" fillId="0" borderId="0"/>
    <xf numFmtId="166" fontId="15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  <xf numFmtId="166" fontId="9" fillId="0" borderId="0"/>
  </cellStyleXfs>
  <cellXfs count="48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0" fillId="0" borderId="0" xfId="0" applyFill="1" applyProtection="1"/>
    <xf numFmtId="3" fontId="1" fillId="0" borderId="0" xfId="0" applyNumberFormat="1" applyFo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" fontId="6" fillId="2" borderId="1" xfId="1" applyNumberFormat="1" applyFont="1" applyFill="1" applyBorder="1" applyAlignment="1" applyProtection="1">
      <alignment horizontal="center" vertical="center" wrapText="1"/>
    </xf>
    <xf numFmtId="17" fontId="6" fillId="2" borderId="9" xfId="1" applyNumberFormat="1" applyFont="1" applyFill="1" applyBorder="1" applyAlignment="1" applyProtection="1">
      <alignment horizontal="center" vertical="center" wrapText="1"/>
    </xf>
    <xf numFmtId="17" fontId="6" fillId="2" borderId="2" xfId="1" applyNumberFormat="1" applyFont="1" applyFill="1" applyBorder="1" applyAlignment="1" applyProtection="1">
      <alignment horizontal="center" vertical="center" wrapText="1"/>
    </xf>
    <xf numFmtId="17" fontId="6" fillId="0" borderId="6" xfId="1" applyNumberFormat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17" fontId="6" fillId="2" borderId="10" xfId="1" applyNumberFormat="1" applyFont="1" applyFill="1" applyBorder="1" applyAlignment="1" applyProtection="1">
      <alignment horizontal="center" vertical="center" wrapText="1"/>
    </xf>
    <xf numFmtId="17" fontId="6" fillId="2" borderId="12" xfId="1" applyNumberFormat="1" applyFont="1" applyFill="1" applyBorder="1" applyAlignment="1" applyProtection="1">
      <alignment horizontal="center" vertical="center" wrapText="1"/>
    </xf>
    <xf numFmtId="17" fontId="6" fillId="2" borderId="11" xfId="1" applyNumberFormat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3" fontId="9" fillId="0" borderId="3" xfId="1" applyNumberFormat="1" applyFont="1" applyFill="1" applyBorder="1" applyAlignment="1" applyProtection="1">
      <alignment horizontal="right" vertical="center" wrapText="1"/>
    </xf>
    <xf numFmtId="3" fontId="9" fillId="0" borderId="4" xfId="1" applyNumberFormat="1" applyFont="1" applyFill="1" applyBorder="1" applyAlignment="1" applyProtection="1">
      <alignment horizontal="right" vertical="center" wrapText="1"/>
    </xf>
    <xf numFmtId="164" fontId="9" fillId="0" borderId="5" xfId="1" applyNumberFormat="1" applyFont="1" applyFill="1" applyBorder="1" applyAlignment="1" applyProtection="1">
      <alignment horizontal="right" vertical="center" wrapText="1"/>
    </xf>
    <xf numFmtId="164" fontId="9" fillId="0" borderId="6" xfId="1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 applyProtection="1">
      <alignment horizontal="right" vertical="center" wrapText="1"/>
    </xf>
    <xf numFmtId="3" fontId="5" fillId="2" borderId="4" xfId="1" applyNumberFormat="1" applyFont="1" applyFill="1" applyBorder="1" applyAlignment="1" applyProtection="1">
      <alignment horizontal="right" vertical="center" wrapText="1"/>
    </xf>
    <xf numFmtId="164" fontId="5" fillId="2" borderId="5" xfId="1" applyNumberFormat="1" applyFont="1" applyFill="1" applyBorder="1" applyAlignment="1" applyProtection="1">
      <alignment horizontal="right" vertical="center" wrapText="1"/>
    </xf>
    <xf numFmtId="164" fontId="5" fillId="0" borderId="6" xfId="1" applyNumberFormat="1" applyFont="1" applyFill="1" applyBorder="1" applyAlignment="1" applyProtection="1">
      <alignment horizontal="right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3" fontId="9" fillId="0" borderId="9" xfId="1" applyNumberFormat="1" applyFont="1" applyFill="1" applyBorder="1" applyAlignment="1" applyProtection="1">
      <alignment horizontal="right"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Protection="1"/>
    <xf numFmtId="0" fontId="11" fillId="0" borderId="0" xfId="0" applyFont="1" applyFill="1" applyProtection="1"/>
    <xf numFmtId="0" fontId="2" fillId="0" borderId="0" xfId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0" fillId="0" borderId="0" xfId="0" applyFill="1"/>
    <xf numFmtId="3" fontId="0" fillId="0" borderId="0" xfId="0" applyNumberFormat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</cellXfs>
  <cellStyles count="16">
    <cellStyle name="Excel Built-in Normal" xfId="2"/>
    <cellStyle name="Moneda 2" xfId="3"/>
    <cellStyle name="Moneda 3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NCFP/DEUDA/PRESTAMO/Tasas%20de%20Inter&#233;s%20%20para%20%20actualiz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a%20Ocupada%20junio%202021(Juan%20Carr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  <sheetName val="Alt4_Proy2002"/>
      <sheetName val="Fto__a_partir_del_impuesto4"/>
      <sheetName val="COP_FED2"/>
      <sheetName val="22_PCIAS2"/>
      <sheetName val="Tesoro_Nacional2"/>
      <sheetName val="Fondo_ATN2"/>
      <sheetName val="Coop__Eléct_2"/>
      <sheetName val="C_F_E_E_2"/>
      <sheetName val="Fto__a_partir_del_impuesto5"/>
      <sheetName val="[Alt4_Proy2002_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  <cell r="D8" t="str">
            <v>MARZO</v>
          </cell>
        </row>
        <row r="11">
          <cell r="A11" t="str">
            <v>Ganancias</v>
          </cell>
          <cell r="D11">
            <v>777.7</v>
          </cell>
        </row>
        <row r="12">
          <cell r="A12" t="str">
            <v>Suma Fija</v>
          </cell>
          <cell r="D12">
            <v>48.332999999999998</v>
          </cell>
        </row>
        <row r="13">
          <cell r="A13" t="str">
            <v>Gcias. Neto</v>
          </cell>
          <cell r="D13">
            <v>729.36700000000008</v>
          </cell>
        </row>
        <row r="14">
          <cell r="A14" t="str">
            <v>Provincias 14%</v>
          </cell>
          <cell r="D14">
            <v>102.11138000000003</v>
          </cell>
        </row>
        <row r="15">
          <cell r="A15" t="str">
            <v>Fondo ATN</v>
          </cell>
          <cell r="D15">
            <v>14.587340000000001</v>
          </cell>
        </row>
        <row r="16">
          <cell r="A16" t="str">
            <v>Seg.Soc. 20%</v>
          </cell>
          <cell r="D16">
            <v>145.87340000000003</v>
          </cell>
        </row>
        <row r="17">
          <cell r="A17" t="str">
            <v>Gcias. Copart. Bruto</v>
          </cell>
          <cell r="D17">
            <v>466.79488000000003</v>
          </cell>
        </row>
        <row r="19">
          <cell r="A19" t="str">
            <v>IVA Neto de Reintegros</v>
          </cell>
          <cell r="D19">
            <v>1382.7</v>
          </cell>
        </row>
        <row r="20">
          <cell r="A20" t="str">
            <v>IVA BRUTO</v>
          </cell>
          <cell r="D20">
            <v>1409.7</v>
          </cell>
        </row>
        <row r="21">
          <cell r="A21" t="str">
            <v>REINTEGROS (-)</v>
          </cell>
          <cell r="D21">
            <v>27</v>
          </cell>
        </row>
        <row r="22">
          <cell r="A22" t="str">
            <v>Seg. Soc. 11%</v>
          </cell>
          <cell r="D22">
            <v>152.09700000000001</v>
          </cell>
        </row>
        <row r="23">
          <cell r="A23" t="str">
            <v>IVA Copart. Bruto</v>
          </cell>
          <cell r="D23">
            <v>1230.6030000000001</v>
          </cell>
        </row>
        <row r="26">
          <cell r="A26" t="str">
            <v>Resto Copart. Bruto</v>
          </cell>
          <cell r="D26">
            <v>204.96999999999997</v>
          </cell>
        </row>
        <row r="27">
          <cell r="A27" t="str">
            <v>Internos</v>
          </cell>
          <cell r="D27">
            <v>147.5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  <cell r="D29">
            <v>4</v>
          </cell>
        </row>
        <row r="30">
          <cell r="A30" t="str">
            <v>Premios de Juego (83,4%)</v>
          </cell>
          <cell r="D30">
            <v>4.17</v>
          </cell>
        </row>
        <row r="31">
          <cell r="A31" t="str">
            <v>Otros</v>
          </cell>
          <cell r="D31">
            <v>3.6</v>
          </cell>
        </row>
        <row r="32">
          <cell r="A32" t="str">
            <v>Gcia. Min. Presunta</v>
          </cell>
          <cell r="D32">
            <v>32</v>
          </cell>
        </row>
        <row r="33">
          <cell r="A33" t="str">
            <v>Intereses Pagados</v>
          </cell>
          <cell r="D33">
            <v>13.7</v>
          </cell>
        </row>
        <row r="35">
          <cell r="A35" t="str">
            <v>Total Impuestos</v>
          </cell>
          <cell r="D35">
            <v>2365.37</v>
          </cell>
        </row>
        <row r="37">
          <cell r="A37" t="str">
            <v>TOTAL COPART. BRUTO</v>
          </cell>
          <cell r="D37">
            <v>1902.36788</v>
          </cell>
        </row>
        <row r="38">
          <cell r="A38" t="str">
            <v>15% Pacto</v>
          </cell>
          <cell r="D38">
            <v>285.35518200000001</v>
          </cell>
        </row>
        <row r="39">
          <cell r="A39" t="str">
            <v>Fondo Compensador</v>
          </cell>
          <cell r="D39">
            <v>45.8</v>
          </cell>
        </row>
        <row r="40">
          <cell r="A40" t="str">
            <v>TOTAL COPART. NETO</v>
          </cell>
          <cell r="D40">
            <v>1571.212698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  <cell r="D43">
            <v>135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  <cell r="D45">
            <v>19.100000000000001</v>
          </cell>
        </row>
        <row r="46">
          <cell r="A46" t="str">
            <v>Bienes Personales</v>
          </cell>
          <cell r="D46">
            <v>12.1</v>
          </cell>
        </row>
        <row r="47">
          <cell r="A47" t="str">
            <v>Monotributo</v>
          </cell>
          <cell r="D47">
            <v>28.6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  <cell r="D49">
            <v>17.5</v>
          </cell>
        </row>
        <row r="50">
          <cell r="A50" t="str">
            <v>Combustibles - Otros</v>
          </cell>
          <cell r="D50">
            <v>132.30000000000001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">
          <cell r="A1" t="str">
            <v>DIRECCION NACIONAL DE</v>
          </cell>
        </row>
      </sheetData>
      <sheetData sheetId="63">
        <row r="1">
          <cell r="A1" t="str">
            <v>DIRECCION NACIONAL DE</v>
          </cell>
        </row>
      </sheetData>
      <sheetData sheetId="64">
        <row r="1">
          <cell r="A1" t="str">
            <v>DIRECCION NACIONAL DE</v>
          </cell>
        </row>
      </sheetData>
      <sheetData sheetId="65">
        <row r="1">
          <cell r="A1" t="str">
            <v>DIRECCION NACIONAL DE</v>
          </cell>
        </row>
      </sheetData>
      <sheetData sheetId="66">
        <row r="1">
          <cell r="A1" t="str">
            <v>DIRECCION NACIONAL DE</v>
          </cell>
        </row>
      </sheetData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  <sheetName val="PAREFF-Nuevo Cronog"/>
      <sheetName val="Amortizaciónpor-item"/>
      <sheetName val="#¡REF"/>
      <sheetName val=""/>
      <sheetName val="Astillero_Rio_Santiago2"/>
      <sheetName val="Novación-_ESEBA2"/>
      <sheetName val="D_Arquitectura-BID2"/>
      <sheetName val="D_Hidráulica-BID2"/>
      <sheetName val="Proy_ENOHSa2"/>
      <sheetName val="SPAR-BID_31-12-982"/>
      <sheetName val="SPAR-BID_31-03-992"/>
      <sheetName val="PFM-BID-830_y_9322"/>
      <sheetName val="PRISE_(DGE)-BID2"/>
      <sheetName val="Prodymes_I_(DGE)-BID2"/>
      <sheetName val="Prodymes_III_(DGE)-BID2"/>
      <sheetName val="Rio_Reconquista-BID2"/>
      <sheetName val="Rio_Reconq-BIDcalendario_modif2"/>
      <sheetName val="PAREFF-BID_12-982"/>
      <sheetName val="PAREFF-BID_03-992"/>
      <sheetName val="Banco_Arabe_Español2"/>
      <sheetName val="Banco_Exterior_de_España2"/>
      <sheetName val="Ins__Centrale-MOSP2"/>
      <sheetName val="Credit_Lyonnais2"/>
      <sheetName val="Swift_Armour-Ley_116382"/>
      <sheetName val="IPV_(Wilde)-BH2"/>
      <sheetName val="Prov__Ministerio_Prod_2"/>
      <sheetName val="BH-Titulización(Res_1720)2"/>
      <sheetName val="Unidad_Ejecutora_G_B_2"/>
      <sheetName val="PAREFF-Nuevo_Cron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sas"/>
      <sheetName val="IPC e IPM"/>
      <sheetName val="CER y Tipo Cambio"/>
      <sheetName val="Comparativo"/>
      <sheetName val="Nueva Proyeccion"/>
      <sheetName val="Metodología"/>
      <sheetName val="CER 03 = 42%"/>
      <sheetName val="Monedas"/>
      <sheetName val="CER y TC nuevos 5-6-03"/>
      <sheetName val="BASE AL 04-06"/>
      <sheetName val="Base al 16-7-03"/>
      <sheetName val="Base al 28-7-03"/>
      <sheetName val="Base al  5-8-03"/>
      <sheetName val="Lag del CER"/>
      <sheetName val="Tasas de Interés  para  actuali"/>
      <sheetName val="F.F.D.P."/>
      <sheetName val="Buenos Aires"/>
      <sheetName val="Hoja2"/>
      <sheetName val="DIAS"/>
      <sheetName val="LIBOR"/>
      <sheetName val=""/>
      <sheetName val="Hoja1"/>
      <sheetName val="CER y Tipo Cambio 24-6"/>
      <sheetName val="#REF"/>
      <sheetName val="CER y Tipo Cambio (2)"/>
      <sheetName val="CER y Tipo Cambio (3)"/>
      <sheetName val="Tasas IFIS"/>
      <sheetName val="CER y Tipo Cambio vieja"/>
      <sheetName val="IPC_e_IPM"/>
      <sheetName val="CER_y_Tipo_Cambio"/>
      <sheetName val="Nueva_Proyeccion"/>
      <sheetName val="CER_03_=_42%"/>
      <sheetName val="CER_y_TC_nuevos_5-6-03"/>
      <sheetName val="BASE_AL_04-06"/>
      <sheetName val="Base_al_16-7-03"/>
      <sheetName val="Base_al_28-7-03"/>
      <sheetName val="Base_al__5-8-03"/>
      <sheetName val="Lag_del_CER"/>
      <sheetName val="Tasas_de_Interés__para__actuali"/>
      <sheetName val="F_F_D_P_"/>
      <sheetName val="Buenos_Aires"/>
      <sheetName val="CER_y_Tipo_Cambio_24-6"/>
      <sheetName val="CER_y_Tipo_Cambio_(2)"/>
      <sheetName val="CER_y_Tipo_Cambio_(3)"/>
      <sheetName val="Tasas_IFIS"/>
      <sheetName val="CER_y_Tipo_Cambio_vieja"/>
      <sheetName val="IPC_e_IPM1"/>
      <sheetName val="CER_y_Tipo_Cambio1"/>
      <sheetName val="Nueva_Proyeccion1"/>
      <sheetName val="CER_03_=_42%1"/>
      <sheetName val="CER_y_TC_nuevos_5-6-031"/>
      <sheetName val="BASE_AL_04-061"/>
      <sheetName val="Base_al_16-7-031"/>
      <sheetName val="Base_al_28-7-031"/>
      <sheetName val="Base_al__5-8-031"/>
      <sheetName val="Lag_del_CER1"/>
      <sheetName val="Tasas_de_Interés__para__actual1"/>
      <sheetName val="F_F_D_P_1"/>
      <sheetName val="Buenos_Aires1"/>
      <sheetName val="CER_y_Tipo_Cambio_24-61"/>
      <sheetName val="CER_y_Tipo_Cambio_(2)1"/>
      <sheetName val="CER_y_Tipo_Cambio_(3)1"/>
      <sheetName val="Tasas_IFIS1"/>
      <sheetName val="CER_y_Tipo_Cambio_vieja1"/>
      <sheetName val="CER y Tipo J171Cambio"/>
      <sheetName val="CER E95y Tipo Cambio"/>
      <sheetName val="CER E95|y Tipo Cambio"/>
    </sheetNames>
    <sheetDataSet>
      <sheetData sheetId="0" refreshError="1">
        <row r="4">
          <cell r="C4" t="str">
            <v>Tasas a modificar</v>
          </cell>
        </row>
        <row r="5">
          <cell r="C5">
            <v>37077</v>
          </cell>
        </row>
        <row r="7">
          <cell r="C7">
            <v>0.11130538461538464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la 1"/>
      <sheetName val="Planilla 2"/>
      <sheetName val="Escalafones"/>
      <sheetName val="Auxiliar_Control Planillas"/>
      <sheetName val="Cuadro Evaluación"/>
      <sheetName val="Cuadro Informe"/>
      <sheetName val="Cuadro Análisis"/>
      <sheetName val="Cuadro Serie"/>
      <sheetName val="Cuadro Resumen APNF"/>
      <sheetName val="Cuadro Resumen SPNF"/>
      <sheetName val="Auxiliar_Planilla 1 Conversión"/>
      <sheetName val="Auxiliar_Planilla 2 Conversión"/>
      <sheetName val="Auxiliar_Planilla 1 Conver_APNF"/>
    </sheetNames>
    <sheetDataSet>
      <sheetData sheetId="0">
        <row r="4">
          <cell r="B4" t="str">
            <v>Jurisdicción: San Juan</v>
          </cell>
        </row>
        <row r="6">
          <cell r="B6" t="str">
            <v>Mes/Año: Junio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2:M21"/>
  <sheetViews>
    <sheetView showGridLines="0" tabSelected="1" workbookViewId="0">
      <selection activeCell="B17" sqref="B17"/>
    </sheetView>
  </sheetViews>
  <sheetFormatPr baseColWidth="10" defaultRowHeight="15"/>
  <cols>
    <col min="2" max="2" width="21.28515625" customWidth="1"/>
    <col min="3" max="3" width="10.7109375" customWidth="1"/>
    <col min="4" max="4" width="1.28515625" customWidth="1"/>
    <col min="5" max="6" width="13.5703125" bestFit="1" customWidth="1"/>
    <col min="7" max="7" width="10.42578125" bestFit="1" customWidth="1"/>
    <col min="8" max="8" width="10.5703125" bestFit="1" customWidth="1"/>
    <col min="9" max="9" width="1.28515625" style="38" customWidth="1"/>
    <col min="10" max="10" width="11.140625" customWidth="1"/>
    <col min="11" max="11" width="12" customWidth="1"/>
    <col min="12" max="12" width="10.28515625" bestFit="1" customWidth="1"/>
    <col min="13" max="13" width="9.7109375" customWidth="1"/>
  </cols>
  <sheetData>
    <row r="2" spans="2:13" s="2" customFormat="1">
      <c r="B2" s="1" t="s">
        <v>0</v>
      </c>
      <c r="C2" s="1"/>
      <c r="D2" s="1"/>
      <c r="I2" s="3"/>
    </row>
    <row r="3" spans="2:13" s="2" customFormat="1">
      <c r="B3" s="4" t="s">
        <v>1</v>
      </c>
      <c r="C3" s="4"/>
      <c r="D3" s="4"/>
      <c r="I3" s="3"/>
    </row>
    <row r="4" spans="2:13" s="2" customFormat="1">
      <c r="B4" s="4" t="str">
        <f>'[4]Planilla 1'!B4</f>
        <v>Jurisdicción: San Juan</v>
      </c>
      <c r="C4" s="4"/>
      <c r="D4" s="4"/>
      <c r="I4" s="3"/>
    </row>
    <row r="5" spans="2:13" s="2" customFormat="1">
      <c r="I5" s="3"/>
    </row>
    <row r="6" spans="2:13" s="2" customFormat="1" ht="28.5" customHeight="1">
      <c r="B6" s="40" t="s">
        <v>2</v>
      </c>
      <c r="C6" s="41"/>
      <c r="D6" s="5"/>
      <c r="E6" s="44" t="s">
        <v>3</v>
      </c>
      <c r="F6" s="45"/>
      <c r="G6" s="45"/>
      <c r="H6" s="46"/>
      <c r="I6" s="6"/>
      <c r="J6" s="44" t="s">
        <v>4</v>
      </c>
      <c r="K6" s="45"/>
      <c r="L6" s="45"/>
      <c r="M6" s="46"/>
    </row>
    <row r="7" spans="2:13" s="2" customFormat="1" ht="50.25" customHeight="1">
      <c r="B7" s="42"/>
      <c r="C7" s="43"/>
      <c r="D7" s="5"/>
      <c r="E7" s="7" t="str">
        <f>'[4]Planilla 1'!B6</f>
        <v>Mes/Año: Junio 2021</v>
      </c>
      <c r="F7" s="8" t="s">
        <v>5</v>
      </c>
      <c r="G7" s="8" t="s">
        <v>6</v>
      </c>
      <c r="H7" s="9" t="s">
        <v>7</v>
      </c>
      <c r="I7" s="10"/>
      <c r="J7" s="7" t="str">
        <f>'[4]Planilla 1'!B6</f>
        <v>Mes/Año: Junio 2021</v>
      </c>
      <c r="K7" s="8" t="s">
        <v>5</v>
      </c>
      <c r="L7" s="8" t="s">
        <v>6</v>
      </c>
      <c r="M7" s="9" t="s">
        <v>7</v>
      </c>
    </row>
    <row r="8" spans="2:13" s="2" customFormat="1" ht="19.5" customHeight="1">
      <c r="B8" s="11"/>
      <c r="C8" s="12"/>
      <c r="D8" s="5"/>
      <c r="E8" s="13" t="s">
        <v>8</v>
      </c>
      <c r="F8" s="14" t="s">
        <v>9</v>
      </c>
      <c r="G8" s="14"/>
      <c r="H8" s="15"/>
      <c r="I8" s="10"/>
      <c r="J8" s="13" t="s">
        <v>8</v>
      </c>
      <c r="K8" s="14" t="s">
        <v>9</v>
      </c>
      <c r="L8" s="14"/>
      <c r="M8" s="15"/>
    </row>
    <row r="9" spans="2:13" s="2" customFormat="1" ht="42.95" customHeight="1">
      <c r="B9" s="16" t="s">
        <v>10</v>
      </c>
      <c r="C9" s="17" t="s">
        <v>8</v>
      </c>
      <c r="D9" s="18"/>
      <c r="E9" s="19">
        <v>45602</v>
      </c>
      <c r="F9" s="20">
        <v>41503</v>
      </c>
      <c r="G9" s="20">
        <v>4099</v>
      </c>
      <c r="H9" s="21">
        <v>9.8763944775076551E-2</v>
      </c>
      <c r="I9" s="22"/>
      <c r="J9" s="19">
        <v>46658</v>
      </c>
      <c r="K9" s="20">
        <v>42297</v>
      </c>
      <c r="L9" s="20">
        <v>4361</v>
      </c>
      <c r="M9" s="21">
        <v>0.10310423907132904</v>
      </c>
    </row>
    <row r="10" spans="2:13" s="2" customFormat="1" ht="42.95" customHeight="1">
      <c r="B10" s="16" t="s">
        <v>11</v>
      </c>
      <c r="C10" s="17" t="s">
        <v>9</v>
      </c>
      <c r="D10" s="18"/>
      <c r="E10" s="19">
        <v>1904</v>
      </c>
      <c r="F10" s="20">
        <v>2505</v>
      </c>
      <c r="G10" s="20">
        <v>-601</v>
      </c>
      <c r="H10" s="21">
        <v>-0.23992015968063873</v>
      </c>
      <c r="I10" s="22"/>
      <c r="J10" s="19">
        <v>1913</v>
      </c>
      <c r="K10" s="20">
        <v>2518</v>
      </c>
      <c r="L10" s="20">
        <v>-605</v>
      </c>
      <c r="M10" s="21">
        <v>-0.24027005559968229</v>
      </c>
    </row>
    <row r="11" spans="2:13" s="2" customFormat="1" ht="42.95" customHeight="1">
      <c r="B11" s="16" t="s">
        <v>12</v>
      </c>
      <c r="C11" s="17" t="str">
        <f>"(c)"</f>
        <v>(c)</v>
      </c>
      <c r="D11" s="18"/>
      <c r="E11" s="19">
        <v>4314</v>
      </c>
      <c r="F11" s="20">
        <v>5028</v>
      </c>
      <c r="G11" s="20">
        <v>-714</v>
      </c>
      <c r="H11" s="21">
        <v>-0.14200477326968974</v>
      </c>
      <c r="I11" s="22"/>
      <c r="J11" s="19">
        <v>4422</v>
      </c>
      <c r="K11" s="20">
        <v>5235</v>
      </c>
      <c r="L11" s="20">
        <v>-813</v>
      </c>
      <c r="M11" s="21">
        <v>-0.15530085959885387</v>
      </c>
    </row>
    <row r="12" spans="2:13" s="2" customFormat="1" ht="42.95" customHeight="1">
      <c r="B12" s="23" t="s">
        <v>13</v>
      </c>
      <c r="C12" s="24" t="s">
        <v>14</v>
      </c>
      <c r="D12" s="25"/>
      <c r="E12" s="26">
        <v>51820</v>
      </c>
      <c r="F12" s="27">
        <v>49036</v>
      </c>
      <c r="G12" s="27">
        <v>2784</v>
      </c>
      <c r="H12" s="28">
        <v>5.6774614568888104E-2</v>
      </c>
      <c r="I12" s="29"/>
      <c r="J12" s="26">
        <v>52993</v>
      </c>
      <c r="K12" s="27">
        <v>50050</v>
      </c>
      <c r="L12" s="27">
        <v>2943</v>
      </c>
      <c r="M12" s="28">
        <v>5.8801198801198717E-2</v>
      </c>
    </row>
    <row r="13" spans="2:13" s="2" customFormat="1" ht="42.75" customHeight="1">
      <c r="B13" s="30" t="s">
        <v>15</v>
      </c>
      <c r="C13" s="17" t="str">
        <f>"(e)"</f>
        <v>(e)</v>
      </c>
      <c r="D13" s="18"/>
      <c r="E13" s="19">
        <v>1231</v>
      </c>
      <c r="F13" s="20">
        <v>1280</v>
      </c>
      <c r="G13" s="20">
        <v>-49</v>
      </c>
      <c r="H13" s="21">
        <v>-3.8281250000000044E-2</v>
      </c>
      <c r="I13" s="22"/>
      <c r="J13" s="19">
        <v>1263</v>
      </c>
      <c r="K13" s="20">
        <v>1379</v>
      </c>
      <c r="L13" s="20">
        <v>-116</v>
      </c>
      <c r="M13" s="21">
        <v>-8.4118926758520618E-2</v>
      </c>
    </row>
    <row r="14" spans="2:13" s="2" customFormat="1" ht="42.75" customHeight="1">
      <c r="B14" s="30" t="s">
        <v>16</v>
      </c>
      <c r="C14" s="17" t="s">
        <v>17</v>
      </c>
      <c r="D14" s="18"/>
      <c r="E14" s="19">
        <v>559</v>
      </c>
      <c r="F14" s="20">
        <v>124</v>
      </c>
      <c r="G14" s="20">
        <v>435</v>
      </c>
      <c r="H14" s="21">
        <v>3.508064516129032</v>
      </c>
      <c r="I14" s="22"/>
      <c r="J14" s="19">
        <v>559</v>
      </c>
      <c r="K14" s="20">
        <v>124</v>
      </c>
      <c r="L14" s="20">
        <v>435</v>
      </c>
      <c r="M14" s="21">
        <v>3.508064516129032</v>
      </c>
    </row>
    <row r="15" spans="2:13" s="2" customFormat="1" ht="42.95" customHeight="1">
      <c r="B15" s="23" t="s">
        <v>18</v>
      </c>
      <c r="C15" s="24" t="s">
        <v>19</v>
      </c>
      <c r="D15" s="25"/>
      <c r="E15" s="26">
        <v>53610</v>
      </c>
      <c r="F15" s="27">
        <v>50440</v>
      </c>
      <c r="G15" s="27">
        <v>3170</v>
      </c>
      <c r="H15" s="28">
        <v>6.2846946867565423E-2</v>
      </c>
      <c r="I15" s="29"/>
      <c r="J15" s="26">
        <v>54815</v>
      </c>
      <c r="K15" s="27">
        <v>51553</v>
      </c>
      <c r="L15" s="27">
        <v>3262</v>
      </c>
      <c r="M15" s="28">
        <v>6.3274688184974615E-2</v>
      </c>
    </row>
    <row r="16" spans="2:13" s="2" customFormat="1" ht="12" customHeight="1">
      <c r="B16" s="47"/>
      <c r="C16" s="18"/>
      <c r="D16" s="18"/>
      <c r="E16" s="31"/>
      <c r="F16" s="31"/>
      <c r="G16" s="31"/>
      <c r="H16" s="32"/>
      <c r="I16" s="33"/>
      <c r="J16" s="31"/>
      <c r="K16" s="31"/>
      <c r="L16" s="31"/>
      <c r="M16" s="32"/>
    </row>
    <row r="17" spans="2:11" s="34" customFormat="1" ht="12.75">
      <c r="B17" s="36" t="s">
        <v>20</v>
      </c>
      <c r="C17" s="36"/>
      <c r="D17" s="36"/>
      <c r="I17" s="35"/>
    </row>
    <row r="18" spans="2:11" ht="12.75" customHeight="1">
      <c r="B18" s="37" t="s">
        <v>21</v>
      </c>
      <c r="C18" s="37"/>
      <c r="D18" s="37"/>
    </row>
    <row r="20" spans="2:11">
      <c r="E20" s="39"/>
      <c r="F20" s="39"/>
      <c r="J20" s="39"/>
      <c r="K20" s="39"/>
    </row>
    <row r="21" spans="2:11">
      <c r="E21" s="39"/>
      <c r="F21" s="39"/>
      <c r="J21" s="39"/>
      <c r="K21" s="39"/>
    </row>
  </sheetData>
  <mergeCells count="3">
    <mergeCell ref="B6:C7"/>
    <mergeCell ref="E6:H6"/>
    <mergeCell ref="J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Evaluación</vt:lpstr>
      <vt:lpstr>'Cuadro Evaluación'!Área_de_impresión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2021-10-05T12:35:45Z</dcterms:created>
  <dcterms:modified xsi:type="dcterms:W3CDTF">2021-10-05T13:15:47Z</dcterms:modified>
</cp:coreProperties>
</file>